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My PC (LAPTOP-KJC6KECK)\Documents\river gade monitoring\"/>
    </mc:Choice>
  </mc:AlternateContent>
  <xr:revisionPtr revIDLastSave="0" documentId="13_ncr:1_{46A5C1A7-80AE-4536-A6BB-DB1F98E4B304}" xr6:coauthVersionLast="47" xr6:coauthVersionMax="47" xr10:uidLastSave="{00000000-0000-0000-0000-000000000000}"/>
  <bookViews>
    <workbookView xWindow="384" yWindow="384" windowWidth="17280" windowHeight="8964" tabRatio="914" xr2:uid="{00000000-000D-0000-FFFF-FFFF00000000}"/>
  </bookViews>
  <sheets>
    <sheet name="Site 1" sheetId="4" r:id="rId1"/>
    <sheet name="Site 2" sheetId="5" r:id="rId2"/>
    <sheet name="Site 3" sheetId="6" r:id="rId3"/>
  </sheets>
  <definedNames>
    <definedName name="_xlnm.Print_Area" localSheetId="0">'Site 1'!$D$1:$AF$44</definedName>
    <definedName name="_xlnm.Print_Area" localSheetId="1">'Site 2'!$D$1:$AF$44</definedName>
    <definedName name="_xlnm.Print_Area" localSheetId="2">'Site 3'!$D$1:$AF$44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4" i="6" l="1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AF53" i="6"/>
  <c r="AD53" i="6"/>
  <c r="AB53" i="6"/>
  <c r="Z53" i="6"/>
  <c r="X53" i="6"/>
  <c r="V53" i="6"/>
  <c r="T53" i="6"/>
  <c r="R53" i="6"/>
  <c r="P53" i="6"/>
  <c r="N53" i="6"/>
  <c r="L53" i="6"/>
  <c r="J53" i="6"/>
  <c r="H53" i="6"/>
  <c r="F53" i="6"/>
  <c r="AF52" i="6"/>
  <c r="AD52" i="6"/>
  <c r="AB52" i="6"/>
  <c r="Z52" i="6"/>
  <c r="X52" i="6"/>
  <c r="V52" i="6"/>
  <c r="T52" i="6"/>
  <c r="R52" i="6"/>
  <c r="P52" i="6"/>
  <c r="N52" i="6"/>
  <c r="L52" i="6"/>
  <c r="J52" i="6"/>
  <c r="H52" i="6"/>
  <c r="F52" i="6"/>
  <c r="AF51" i="6"/>
  <c r="AD51" i="6"/>
  <c r="AB51" i="6"/>
  <c r="Z51" i="6"/>
  <c r="X51" i="6"/>
  <c r="V51" i="6"/>
  <c r="T51" i="6"/>
  <c r="R51" i="6"/>
  <c r="P51" i="6"/>
  <c r="N51" i="6"/>
  <c r="L51" i="6"/>
  <c r="J51" i="6"/>
  <c r="H51" i="6"/>
  <c r="F51" i="6"/>
  <c r="AF50" i="6"/>
  <c r="AD50" i="6"/>
  <c r="AB50" i="6"/>
  <c r="Z50" i="6"/>
  <c r="X50" i="6"/>
  <c r="V50" i="6"/>
  <c r="T50" i="6"/>
  <c r="R50" i="6"/>
  <c r="P50" i="6"/>
  <c r="N50" i="6"/>
  <c r="L50" i="6"/>
  <c r="J50" i="6"/>
  <c r="H50" i="6"/>
  <c r="F50" i="6"/>
  <c r="AF49" i="6"/>
  <c r="AD49" i="6"/>
  <c r="AB49" i="6"/>
  <c r="Z49" i="6"/>
  <c r="X49" i="6"/>
  <c r="V49" i="6"/>
  <c r="T49" i="6"/>
  <c r="R49" i="6"/>
  <c r="P49" i="6"/>
  <c r="N49" i="6"/>
  <c r="L49" i="6"/>
  <c r="J49" i="6"/>
  <c r="H49" i="6"/>
  <c r="F49" i="6"/>
  <c r="AF48" i="6"/>
  <c r="AD48" i="6"/>
  <c r="AB48" i="6"/>
  <c r="Z48" i="6"/>
  <c r="X48" i="6"/>
  <c r="V48" i="6"/>
  <c r="T48" i="6"/>
  <c r="R48" i="6"/>
  <c r="P48" i="6"/>
  <c r="N48" i="6"/>
  <c r="L48" i="6"/>
  <c r="J48" i="6"/>
  <c r="H48" i="6"/>
  <c r="F48" i="6"/>
  <c r="AF47" i="6"/>
  <c r="AD47" i="6"/>
  <c r="AB47" i="6"/>
  <c r="Z47" i="6"/>
  <c r="X47" i="6"/>
  <c r="V47" i="6"/>
  <c r="T47" i="6"/>
  <c r="R47" i="6"/>
  <c r="P47" i="6"/>
  <c r="N47" i="6"/>
  <c r="L47" i="6"/>
  <c r="J47" i="6"/>
  <c r="H47" i="6"/>
  <c r="F47" i="6"/>
  <c r="AF46" i="6"/>
  <c r="AD46" i="6"/>
  <c r="AB46" i="6"/>
  <c r="Z46" i="6"/>
  <c r="X46" i="6"/>
  <c r="V46" i="6"/>
  <c r="T46" i="6"/>
  <c r="R46" i="6"/>
  <c r="P46" i="6"/>
  <c r="N46" i="6"/>
  <c r="L46" i="6"/>
  <c r="J46" i="6"/>
  <c r="H46" i="6"/>
  <c r="F46" i="6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F49" i="5"/>
  <c r="AD49" i="5"/>
  <c r="AB49" i="5"/>
  <c r="Z49" i="5"/>
  <c r="X49" i="5"/>
  <c r="V49" i="5"/>
  <c r="V44" i="5" s="1"/>
  <c r="T49" i="5"/>
  <c r="R49" i="5"/>
  <c r="P49" i="5"/>
  <c r="N49" i="5"/>
  <c r="L49" i="5"/>
  <c r="J49" i="5"/>
  <c r="H49" i="5"/>
  <c r="F49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F46" i="5"/>
  <c r="AD46" i="5"/>
  <c r="AB46" i="5"/>
  <c r="Z46" i="5"/>
  <c r="Z44" i="5" s="1"/>
  <c r="X46" i="5"/>
  <c r="V46" i="5"/>
  <c r="T46" i="5"/>
  <c r="R46" i="5"/>
  <c r="P46" i="5"/>
  <c r="N46" i="5"/>
  <c r="L46" i="5"/>
  <c r="J46" i="5"/>
  <c r="H46" i="5"/>
  <c r="F46" i="5"/>
  <c r="AC54" i="4"/>
  <c r="AB54" i="4"/>
  <c r="AB53" i="4"/>
  <c r="AB52" i="4"/>
  <c r="AB51" i="4"/>
  <c r="AB50" i="4"/>
  <c r="AB49" i="4"/>
  <c r="AB48" i="4"/>
  <c r="AB47" i="4"/>
  <c r="AB46" i="4"/>
  <c r="AF54" i="4"/>
  <c r="AE54" i="4"/>
  <c r="AD54" i="4"/>
  <c r="AA54" i="4"/>
  <c r="Z54" i="4"/>
  <c r="Y54" i="4"/>
  <c r="X54" i="4"/>
  <c r="W54" i="4"/>
  <c r="V54" i="4"/>
  <c r="U54" i="4"/>
  <c r="T54" i="4"/>
  <c r="S54" i="4"/>
  <c r="AD48" i="4"/>
  <c r="AD52" i="4"/>
  <c r="AD46" i="4"/>
  <c r="AD47" i="4"/>
  <c r="AD49" i="4"/>
  <c r="AD50" i="4"/>
  <c r="AD51" i="4"/>
  <c r="AD53" i="4"/>
  <c r="Z49" i="4"/>
  <c r="Z46" i="4"/>
  <c r="Z47" i="4"/>
  <c r="Z48" i="4"/>
  <c r="Z50" i="4"/>
  <c r="Z51" i="4"/>
  <c r="Z52" i="4"/>
  <c r="Z53" i="4"/>
  <c r="X47" i="4"/>
  <c r="X46" i="4"/>
  <c r="X48" i="4"/>
  <c r="X49" i="4"/>
  <c r="X50" i="4"/>
  <c r="X51" i="4"/>
  <c r="X52" i="4"/>
  <c r="X53" i="4"/>
  <c r="V52" i="4"/>
  <c r="V46" i="4"/>
  <c r="V47" i="4"/>
  <c r="V48" i="4"/>
  <c r="V49" i="4"/>
  <c r="V50" i="4"/>
  <c r="V51" i="4"/>
  <c r="V53" i="4"/>
  <c r="T48" i="4"/>
  <c r="T46" i="4"/>
  <c r="T47" i="4"/>
  <c r="T49" i="4"/>
  <c r="T50" i="4"/>
  <c r="T51" i="4"/>
  <c r="T52" i="4"/>
  <c r="T53" i="4"/>
  <c r="R49" i="4"/>
  <c r="R46" i="4"/>
  <c r="R47" i="4"/>
  <c r="R48" i="4"/>
  <c r="R50" i="4"/>
  <c r="R51" i="4"/>
  <c r="R52" i="4"/>
  <c r="R53" i="4"/>
  <c r="P46" i="4"/>
  <c r="P47" i="4"/>
  <c r="P48" i="4"/>
  <c r="P49" i="4"/>
  <c r="P50" i="4"/>
  <c r="P51" i="4"/>
  <c r="P52" i="4"/>
  <c r="P53" i="4"/>
  <c r="N46" i="4"/>
  <c r="N47" i="4"/>
  <c r="N48" i="4"/>
  <c r="N49" i="4"/>
  <c r="N50" i="4"/>
  <c r="N51" i="4"/>
  <c r="N52" i="4"/>
  <c r="N53" i="4"/>
  <c r="L49" i="4"/>
  <c r="L46" i="4"/>
  <c r="L47" i="4"/>
  <c r="L48" i="4"/>
  <c r="L50" i="4"/>
  <c r="L51" i="4"/>
  <c r="L52" i="4"/>
  <c r="L53" i="4"/>
  <c r="J46" i="4"/>
  <c r="J47" i="4"/>
  <c r="J48" i="4"/>
  <c r="J49" i="4"/>
  <c r="J50" i="4"/>
  <c r="J51" i="4"/>
  <c r="J52" i="4"/>
  <c r="J53" i="4"/>
  <c r="H53" i="4"/>
  <c r="H49" i="4"/>
  <c r="H47" i="4"/>
  <c r="H50" i="4"/>
  <c r="H46" i="4"/>
  <c r="H48" i="4"/>
  <c r="H51" i="4"/>
  <c r="H52" i="4"/>
  <c r="F52" i="4"/>
  <c r="F51" i="4"/>
  <c r="F46" i="4"/>
  <c r="F47" i="4"/>
  <c r="F48" i="4"/>
  <c r="F49" i="4"/>
  <c r="F50" i="4"/>
  <c r="F53" i="4"/>
  <c r="F54" i="4"/>
  <c r="R54" i="4"/>
  <c r="P54" i="4"/>
  <c r="N54" i="4"/>
  <c r="L54" i="4"/>
  <c r="J54" i="4"/>
  <c r="H54" i="4"/>
  <c r="AF46" i="4"/>
  <c r="AF47" i="4"/>
  <c r="AF48" i="4"/>
  <c r="AF49" i="4"/>
  <c r="AF50" i="4"/>
  <c r="AF51" i="4"/>
  <c r="AF52" i="4"/>
  <c r="AF53" i="4"/>
  <c r="G54" i="4"/>
  <c r="I54" i="4"/>
  <c r="K54" i="4"/>
  <c r="M54" i="4"/>
  <c r="O54" i="4"/>
  <c r="Q54" i="4"/>
  <c r="R44" i="5" l="1"/>
  <c r="AD44" i="5"/>
  <c r="N44" i="6"/>
  <c r="H44" i="6"/>
  <c r="F44" i="6"/>
  <c r="F44" i="5"/>
  <c r="N44" i="5"/>
  <c r="J44" i="6"/>
  <c r="L44" i="6"/>
  <c r="H44" i="4"/>
  <c r="J44" i="5"/>
  <c r="AD44" i="4"/>
  <c r="AD44" i="6"/>
  <c r="AB44" i="6"/>
  <c r="Z44" i="4"/>
  <c r="Z44" i="6"/>
  <c r="X44" i="4"/>
  <c r="X44" i="6"/>
  <c r="V44" i="6"/>
  <c r="L44" i="4"/>
  <c r="N44" i="4"/>
  <c r="V44" i="4"/>
  <c r="L44" i="5"/>
  <c r="T44" i="5"/>
  <c r="AB44" i="5"/>
  <c r="F44" i="4"/>
  <c r="J44" i="4"/>
  <c r="AB44" i="4"/>
  <c r="H44" i="5"/>
  <c r="P44" i="5"/>
  <c r="X44" i="5"/>
  <c r="T44" i="4"/>
  <c r="T44" i="6"/>
  <c r="R44" i="4"/>
  <c r="R44" i="6"/>
  <c r="P44" i="6"/>
  <c r="P44" i="4"/>
</calcChain>
</file>

<file path=xl/sharedStrings.xml><?xml version="1.0" encoding="utf-8"?>
<sst xmlns="http://schemas.openxmlformats.org/spreadsheetml/2006/main" count="423" uniqueCount="96">
  <si>
    <t>Stoneflies</t>
  </si>
  <si>
    <t>A</t>
  </si>
  <si>
    <t>B</t>
  </si>
  <si>
    <t>C</t>
  </si>
  <si>
    <t>D</t>
  </si>
  <si>
    <t>Freshwater shrimp</t>
  </si>
  <si>
    <t>Cased caddis</t>
  </si>
  <si>
    <t>Caseless caddis</t>
  </si>
  <si>
    <t>o</t>
  </si>
  <si>
    <t>Trigger Level</t>
  </si>
  <si>
    <t>Date</t>
  </si>
  <si>
    <t>Category</t>
  </si>
  <si>
    <t>(A - D)</t>
  </si>
  <si>
    <t>Target Groups:</t>
  </si>
  <si>
    <t>Site grid reference</t>
  </si>
  <si>
    <t>Statutory body contact</t>
  </si>
  <si>
    <t>River</t>
  </si>
  <si>
    <t>Estimated number*</t>
  </si>
  <si>
    <r>
      <t>*</t>
    </r>
    <r>
      <rPr>
        <sz val="10"/>
        <rFont val="Times New Roman"/>
        <family val="1"/>
      </rPr>
      <t>estimated number is optional</t>
    </r>
  </si>
  <si>
    <t xml:space="preserve">           Trigger level</t>
  </si>
  <si>
    <t>Notes</t>
  </si>
  <si>
    <t>Riverfly Monitoring Initiative (RMI)</t>
  </si>
  <si>
    <t>RMI Group</t>
  </si>
  <si>
    <t>Recorded by</t>
  </si>
  <si>
    <t>Mayfly</t>
  </si>
  <si>
    <t>BWO</t>
  </si>
  <si>
    <t>Flat bodied</t>
  </si>
  <si>
    <t>Olives</t>
  </si>
  <si>
    <t>RMI Group Coordinator</t>
  </si>
  <si>
    <t>Site score</t>
  </si>
  <si>
    <t>Site specific trigger level set by the statutory body</t>
  </si>
  <si>
    <t>Mayflies</t>
  </si>
  <si>
    <t>Blue-winged olives</t>
  </si>
  <si>
    <t>Flat-bodied</t>
  </si>
  <si>
    <t>Friends of Gadebridge Park</t>
  </si>
  <si>
    <t>Gade</t>
  </si>
  <si>
    <t>Christine Ridley</t>
  </si>
  <si>
    <t>Allen Beechey</t>
  </si>
  <si>
    <t>Christine Ridley, Rodney Tucker</t>
  </si>
  <si>
    <t>Gadebridge Park upstream of outfall</t>
  </si>
  <si>
    <t>TL0509108428</t>
  </si>
  <si>
    <t>Friends of Gadebridge park</t>
  </si>
  <si>
    <t>Gadebridge Park Below Outfall</t>
  </si>
  <si>
    <t>TL0508208380</t>
  </si>
  <si>
    <t>Gadebridge Park, next to children's skate park</t>
  </si>
  <si>
    <t>Christien Ridley</t>
  </si>
  <si>
    <t>TL0525808008</t>
  </si>
  <si>
    <t>Christine Ridley &amp; Rodney Tucker</t>
  </si>
  <si>
    <t>Chris Ridley, Rodney Tucker</t>
  </si>
  <si>
    <t>Chris Ridley &amp; Rodney Tucker</t>
  </si>
  <si>
    <t>Chris Ridley, Rodn;ey Tucker</t>
  </si>
  <si>
    <t>cChris Ridley, Rodney Tucker</t>
  </si>
  <si>
    <t>cChris Ridley Rodney Tucker</t>
  </si>
  <si>
    <t xml:space="preserve"> Chris Ridley &amp; Rodney Tucker</t>
  </si>
  <si>
    <t>chris Ridley, Rodney Tucker</t>
  </si>
  <si>
    <t>Chris Ridley Rodney Tucker</t>
  </si>
  <si>
    <t>Chris Ridley , Rodney Tucker</t>
  </si>
  <si>
    <t>24.01.2019</t>
  </si>
  <si>
    <t>Also caught 8 empty Caddis cases, 1 Stickleback and some Spire shells.</t>
  </si>
  <si>
    <t>River a little muddy but fast flowing. Also caught 10 empty Cased Caddis, 2 Stickleback and 2 Water boatmen. Large fish seen near sampling site.</t>
  </si>
  <si>
    <t xml:space="preserve">River shallow but fast flowing and clear. One of the Cased Caddis was pupating. Also caught 3 empty Caddis cases, 1 Stickleback, 5 Blackfly larvae, and  several Jenkins Spire shells. </t>
  </si>
  <si>
    <t>22 02 19</t>
  </si>
  <si>
    <t>22.02.19</t>
  </si>
  <si>
    <t>River shallow but fast flowing and clear. Also caught 4 Stickleback, I Banded Demoiselle Damselfly larva and 1 Crayfish. We also saw a bat flying over the river.</t>
  </si>
  <si>
    <t>22.03.2019</t>
  </si>
  <si>
    <t>River shallow but clear and we saw lots of fish. 60 of the Cased Caddis were pupating. Also caught 2 Banded Demoiselle larvae.</t>
  </si>
  <si>
    <t>River shallow with lots of sediment on sides. 25 of the Cased Caddis were pupating. Also caught a biting midge larva and a few shells, and saw fish swiming around near concrete strut.</t>
  </si>
  <si>
    <t>18.04.2019</t>
  </si>
  <si>
    <t>River still shallow 93 of Cased Caddis were pupating. Also caught 2 Stickleback and saw many small fish in the river.</t>
  </si>
  <si>
    <t>River still very shallow. 126 of Cased Caddis were pupating. Also caught 1 dead Mayfly, 1 pregnant Stickleback, 1 Signal Crayfish and a Jenkins Spire shell.</t>
  </si>
  <si>
    <t>23.05.2019</t>
  </si>
  <si>
    <t>River very shallow but clear and fast flowing. 24 of the Cased Caddis were pupating. Also caught 3 empty Caddis cases, a spire shell snail and a biting midge larva. A Blue-tailed Damsel fly was seen on the vegetation growing on the bank.</t>
  </si>
  <si>
    <t>River shallow but clear. Some of the Cased Caddis were quite large and 4  were pupating. Also caught 1 very small Signal Crayfish and  1 Stickleback. A Banded Demoiselle damselfly was seen a little further up the river. One of the Mayfly larvae changed into a Mayfly during the survey.</t>
  </si>
  <si>
    <t>22.06.2019</t>
  </si>
  <si>
    <t>River beginning to get rather overgrown. One of the Cased Caddis was pupating. Also Caught 5 empty Caddis cases, one extremely large and one small Signal Crayfish, a Banded Demoiselle Larva and one Leech. We saw about 5 Beautiful Demoiselle Damsel flies and lots of small fish in the river</t>
  </si>
  <si>
    <t>One of the Caddis Fly was pupating. Also caught 10 empty Caddis cases, 2 Stickleback, 5 Blackfly Larvae and some Jenkins Spire shells.</t>
  </si>
  <si>
    <t>17.07.19</t>
  </si>
  <si>
    <t>River shallow and fairly slow flowing. Two of Caddis were pupating. Also caught 15 empty Caddis cases, 4 beetle larvae, 2 Sticklebacks, 2 large pink worms and 2 Signal Crayfish.</t>
  </si>
  <si>
    <t>The river was so overgrown we had to sample upstream from our usual site. Also caught: 1 empty caddis case, 3 Bullhead, 2 Banded demoiselle Damselfly nymph,1 water beetle, 3 Signal Crayfish and 5 large pink worms.</t>
  </si>
  <si>
    <t>22.08.2019</t>
  </si>
  <si>
    <t xml:space="preserve">The river was overhung with vegetation. 24 of the Cased Caddis were pupating. Also caught: 5 empty caddis cases, 2 Water boatmen, 3 small water beetles, 10 Sticklebacks, hundreds of Spire shells and a pond snail. </t>
  </si>
  <si>
    <t>22.08.19</t>
  </si>
  <si>
    <t>The river was very overhung with vegetation, and we had to push the rushes etc. back in order to get to the river chanel. We also caught a Banded demoiselle larva.</t>
  </si>
  <si>
    <t>16.09.2019</t>
  </si>
  <si>
    <t>River still very shallow and overgrown. Also caught 2 empty Caddis cases, 12 Stickleback, 1 Pond snail  2 small water beetles, 4 Back swimmers, several water fleas and over a hundred Jenkins Spire snails.</t>
  </si>
  <si>
    <t>River still shallow and very overgrown. Also caught 1 large Crayfish, 1 large dead Crayfish, 6 Banded Demoiselle larvae, a Whirligig beetle  and one unidentified larva.</t>
  </si>
  <si>
    <t>18.10.2019</t>
  </si>
  <si>
    <t>River level quite high, but flow impeded by vegetation. Also caught 10 Sticklebacks, water fleas, red worms, and thousands of Jenkins Spire shells.</t>
  </si>
  <si>
    <t>Vegetation still choking channel. Also caught 5 Demoiselle Damsel fly larvae and saw a large Crayfish with one leg missing in the river.</t>
  </si>
  <si>
    <t>20.11.2019</t>
  </si>
  <si>
    <t>c</t>
  </si>
  <si>
    <t xml:space="preserve">River channel now cleared, and gravel visible. Lots of silt on river edge. Also caught 6 Banded Demoiselle damselfly larvae, a red worm and a Hoglouse. No fish seen today. </t>
  </si>
  <si>
    <t>Vegeation now cleared from banks. River level low and lots of silt on bed. Also caught 10 empty Caddis cases, an empty shell, 1 Stickleback and a red worm.</t>
  </si>
  <si>
    <t>16.12.19</t>
  </si>
  <si>
    <t>River flowing fast and clear, with silt on the river side. Also Caught 10 empty Caddis cases and two water fleas.</t>
  </si>
  <si>
    <t>Water quite silty. Also caught 1 emptyy Caddis case. No fish seen.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</si>
</sst>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Arial"/>
    </font>
    <font>
      <sz val="14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8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6" fillId="2" borderId="0" xfId="0" applyFont="1" applyFill="1"/>
    <xf numFmtId="0" fontId="1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 vertical="justify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Protection="1">
      <protection locked="0"/>
    </xf>
    <xf numFmtId="164" fontId="3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164" fontId="0" fillId="0" borderId="0" xfId="0" applyNumberFormat="1" applyProtection="1">
      <protection locked="0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2" borderId="0" xfId="0" applyFont="1" applyFill="1" applyAlignment="1">
      <alignment horizontal="left"/>
    </xf>
    <xf numFmtId="0" fontId="5" fillId="0" borderId="4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8" fillId="3" borderId="5" xfId="0" applyFont="1" applyFill="1" applyBorder="1" applyAlignment="1" applyProtection="1">
      <alignment horizontal="center" vertical="justify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5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9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2" fillId="2" borderId="0" xfId="0" applyFont="1" applyFill="1" applyAlignment="1">
      <alignment horizontal="right"/>
    </xf>
    <xf numFmtId="3" fontId="6" fillId="0" borderId="6" xfId="0" applyNumberFormat="1" applyFont="1" applyBorder="1" applyAlignment="1" applyProtection="1">
      <alignment horizontal="center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right" vertical="top" wrapText="1"/>
    </xf>
    <xf numFmtId="0" fontId="8" fillId="3" borderId="10" xfId="0" applyFont="1" applyFill="1" applyBorder="1" applyAlignment="1" applyProtection="1">
      <alignment horizontal="center" vertical="justify"/>
      <protection locked="0"/>
    </xf>
    <xf numFmtId="0" fontId="8" fillId="3" borderId="11" xfId="0" applyFont="1" applyFill="1" applyBorder="1" applyAlignment="1" applyProtection="1">
      <alignment horizontal="center" vertical="justify"/>
      <protection locked="0"/>
    </xf>
    <xf numFmtId="0" fontId="8" fillId="3" borderId="12" xfId="0" applyFont="1" applyFill="1" applyBorder="1" applyAlignment="1" applyProtection="1">
      <alignment horizontal="center" vertical="justify"/>
      <protection locked="0"/>
    </xf>
    <xf numFmtId="0" fontId="8" fillId="3" borderId="13" xfId="0" applyFont="1" applyFill="1" applyBorder="1" applyAlignment="1" applyProtection="1">
      <alignment horizontal="center" vertical="justify"/>
      <protection locked="0"/>
    </xf>
    <xf numFmtId="14" fontId="6" fillId="2" borderId="6" xfId="0" applyNumberFormat="1" applyFont="1" applyFill="1" applyBorder="1" applyAlignment="1">
      <alignment horizontal="center" wrapText="1"/>
    </xf>
    <xf numFmtId="14" fontId="6" fillId="2" borderId="14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 applyProtection="1">
      <alignment horizontal="center"/>
      <protection locked="0"/>
    </xf>
    <xf numFmtId="164" fontId="5" fillId="0" borderId="16" xfId="0" applyNumberFormat="1" applyFont="1" applyBorder="1" applyAlignment="1" applyProtection="1">
      <alignment horizontal="center"/>
      <protection locked="0"/>
    </xf>
    <xf numFmtId="164" fontId="5" fillId="0" borderId="17" xfId="0" applyNumberFormat="1" applyFont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3" fillId="3" borderId="19" xfId="0" applyFont="1" applyFill="1" applyBorder="1" applyProtection="1">
      <protection locked="0"/>
    </xf>
    <xf numFmtId="0" fontId="13" fillId="3" borderId="0" xfId="0" applyFont="1" applyFill="1" applyProtection="1">
      <protection locked="0"/>
    </xf>
    <xf numFmtId="0" fontId="13" fillId="3" borderId="7" xfId="0" applyFont="1" applyFill="1" applyBorder="1" applyProtection="1">
      <protection locked="0"/>
    </xf>
    <xf numFmtId="0" fontId="1" fillId="2" borderId="19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0" fontId="13" fillId="3" borderId="12" xfId="0" applyFont="1" applyFill="1" applyBorder="1" applyProtection="1">
      <protection locked="0"/>
    </xf>
    <xf numFmtId="0" fontId="13" fillId="3" borderId="21" xfId="0" applyFont="1" applyFill="1" applyBorder="1" applyProtection="1">
      <protection locked="0"/>
    </xf>
    <xf numFmtId="0" fontId="13" fillId="3" borderId="13" xfId="0" applyFont="1" applyFill="1" applyBorder="1" applyProtection="1">
      <protection locked="0"/>
    </xf>
    <xf numFmtId="0" fontId="13" fillId="3" borderId="19" xfId="0" applyFont="1" applyFill="1" applyBorder="1" applyAlignment="1" applyProtection="1">
      <alignment wrapText="1"/>
      <protection locked="0"/>
    </xf>
    <xf numFmtId="0" fontId="13" fillId="3" borderId="0" xfId="0" applyFont="1" applyFill="1" applyAlignment="1" applyProtection="1">
      <alignment wrapText="1"/>
      <protection locked="0"/>
    </xf>
    <xf numFmtId="0" fontId="13" fillId="3" borderId="7" xfId="0" applyFont="1" applyFill="1" applyBorder="1" applyAlignment="1" applyProtection="1">
      <alignment wrapText="1"/>
      <protection locked="0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1'!$F$53:$AF$53</c:f>
              <c:numCache>
                <c:formatCode>General</c:formatCode>
                <c:ptCount val="27"/>
                <c:pt idx="0">
                  <c:v>3</c:v>
                </c:pt>
                <c:pt idx="2">
                  <c:v>3</c:v>
                </c:pt>
                <c:pt idx="4">
                  <c:v>4</c:v>
                </c:pt>
                <c:pt idx="6">
                  <c:v>3</c:v>
                </c:pt>
                <c:pt idx="8">
                  <c:v>3</c:v>
                </c:pt>
                <c:pt idx="10">
                  <c:v>3</c:v>
                </c:pt>
                <c:pt idx="12">
                  <c:v>3</c:v>
                </c:pt>
                <c:pt idx="14">
                  <c:v>3</c:v>
                </c:pt>
                <c:pt idx="16">
                  <c:v>3</c:v>
                </c:pt>
                <c:pt idx="18">
                  <c:v>3</c:v>
                </c:pt>
                <c:pt idx="20">
                  <c:v>3</c:v>
                </c:pt>
                <c:pt idx="22">
                  <c:v>3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B-4BCC-A186-855DDEAA9CBD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B-4BCC-A186-855DDEAA9CBD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1'!$F$51:$AF$51</c:f>
              <c:numCache>
                <c:formatCode>General</c:formatCode>
                <c:ptCount val="27"/>
                <c:pt idx="0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8">
                  <c:v>1</c:v>
                </c:pt>
                <c:pt idx="10">
                  <c:v>1</c:v>
                </c:pt>
                <c:pt idx="12">
                  <c:v>2</c:v>
                </c:pt>
                <c:pt idx="14">
                  <c:v>2</c:v>
                </c:pt>
                <c:pt idx="16">
                  <c:v>1</c:v>
                </c:pt>
                <c:pt idx="18">
                  <c:v>0</c:v>
                </c:pt>
                <c:pt idx="20">
                  <c:v>1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B-4BCC-A186-855DDEAA9CBD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B-4BCC-A186-855DDEAA9CBD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24.01.2019</c:v>
                </c:pt>
                <c:pt idx="2">
                  <c:v>22.02.19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1'!$F$49:$AF$49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  <c:pt idx="12">
                  <c:v>0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B-4BCC-A186-855DDEAA9CBD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24.01.2019</c:v>
                </c:pt>
                <c:pt idx="2">
                  <c:v>22.02.19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1'!$F$48:$AF$48</c:f>
              <c:numCache>
                <c:formatCode>General</c:formatCode>
                <c:ptCount val="27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0</c:v>
                </c:pt>
                <c:pt idx="16">
                  <c:v>2</c:v>
                </c:pt>
                <c:pt idx="18">
                  <c:v>3</c:v>
                </c:pt>
                <c:pt idx="20">
                  <c:v>2</c:v>
                </c:pt>
                <c:pt idx="22">
                  <c:v>2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B-4BCC-A186-855DDEAA9CBD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24.01.2019</c:v>
                </c:pt>
                <c:pt idx="2">
                  <c:v>22.02.19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1'!$F$47:$AF$47</c:f>
              <c:numCache>
                <c:formatCode>General</c:formatCode>
                <c:ptCount val="27"/>
                <c:pt idx="0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8">
                  <c:v>0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FB-4BCC-A186-855DDEAA9CBD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24.01.2019</c:v>
                </c:pt>
                <c:pt idx="2">
                  <c:v>22.02.19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1'!$F$46:$AF$46</c:f>
              <c:numCache>
                <c:formatCode>General</c:formatCode>
                <c:ptCount val="27"/>
                <c:pt idx="0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6">
                  <c:v>1</c:v>
                </c:pt>
                <c:pt idx="18">
                  <c:v>1</c:v>
                </c:pt>
                <c:pt idx="20">
                  <c:v>0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1980864"/>
        <c:axId val="311985344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1'!$F$29:$AE$29</c:f>
              <c:strCache>
                <c:ptCount val="23"/>
                <c:pt idx="0">
                  <c:v>24.01.2019</c:v>
                </c:pt>
                <c:pt idx="2">
                  <c:v>22.02.19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1'!$F$54:$AE$54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80864"/>
        <c:axId val="311985344"/>
      </c:lineChart>
      <c:catAx>
        <c:axId val="31198086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198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198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1980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623115577889452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2'!$F$53:$AF$53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F-4806-A944-F19D4C82C181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F-4806-A944-F19D4C82C181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2'!$F$51:$AF$51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F-4806-A944-F19D4C82C181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F-4806-A944-F19D4C82C181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CF-4806-A944-F19D4C82C181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CF-4806-A944-F19D4C82C181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2'!$F$47:$AF$47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CF-4806-A944-F19D4C82C181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2'!$F$46:$AF$46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161392"/>
        <c:axId val="196783528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61392"/>
        <c:axId val="196783528"/>
      </c:lineChart>
      <c:catAx>
        <c:axId val="31216139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783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783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161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522613065326635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3'!$F$53:$AF$53</c:f>
              <c:numCache>
                <c:formatCode>General</c:formatCode>
                <c:ptCount val="27"/>
                <c:pt idx="0">
                  <c:v>3</c:v>
                </c:pt>
                <c:pt idx="2">
                  <c:v>3</c:v>
                </c:pt>
                <c:pt idx="4">
                  <c:v>4</c:v>
                </c:pt>
                <c:pt idx="6">
                  <c:v>3</c:v>
                </c:pt>
                <c:pt idx="8">
                  <c:v>3</c:v>
                </c:pt>
                <c:pt idx="10">
                  <c:v>3</c:v>
                </c:pt>
                <c:pt idx="12">
                  <c:v>3</c:v>
                </c:pt>
                <c:pt idx="14">
                  <c:v>2</c:v>
                </c:pt>
                <c:pt idx="16">
                  <c:v>3</c:v>
                </c:pt>
                <c:pt idx="18">
                  <c:v>3</c:v>
                </c:pt>
                <c:pt idx="20">
                  <c:v>4</c:v>
                </c:pt>
                <c:pt idx="22">
                  <c:v>4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A-41D7-BDC6-09BC2E25C08B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A-41D7-BDC6-09BC2E25C08B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3'!$F$51:$AF$51</c:f>
              <c:numCache>
                <c:formatCode>General</c:formatCode>
                <c:ptCount val="27"/>
                <c:pt idx="0">
                  <c:v>3</c:v>
                </c:pt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8">
                  <c:v>3</c:v>
                </c:pt>
                <c:pt idx="10">
                  <c:v>3</c:v>
                </c:pt>
                <c:pt idx="12">
                  <c:v>3</c:v>
                </c:pt>
                <c:pt idx="14">
                  <c:v>2</c:v>
                </c:pt>
                <c:pt idx="16">
                  <c:v>2</c:v>
                </c:pt>
                <c:pt idx="18">
                  <c:v>2</c:v>
                </c:pt>
                <c:pt idx="20">
                  <c:v>1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A-41D7-BDC6-09BC2E25C08B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A-41D7-BDC6-09BC2E25C08B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23"/>
                <c:pt idx="0">
                  <c:v>24.01.2019</c:v>
                </c:pt>
                <c:pt idx="2">
                  <c:v>22 02 19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22.08.2019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3'!$F$49:$AF$49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FA-41D7-BDC6-09BC2E25C08B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23"/>
                <c:pt idx="0">
                  <c:v>24.01.2019</c:v>
                </c:pt>
                <c:pt idx="2">
                  <c:v>22 02 19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22.08.2019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3'!$F$48:$AF$48</c:f>
              <c:numCache>
                <c:formatCode>General</c:formatCode>
                <c:ptCount val="27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1</c:v>
                </c:pt>
                <c:pt idx="20">
                  <c:v>0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FA-41D7-BDC6-09BC2E25C08B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23"/>
                <c:pt idx="0">
                  <c:v>24.01.2019</c:v>
                </c:pt>
                <c:pt idx="2">
                  <c:v>22 02 19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22.08.2019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3'!$F$47:$AF$47</c:f>
              <c:numCache>
                <c:formatCode>General</c:formatCode>
                <c:ptCount val="27"/>
                <c:pt idx="0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8">
                  <c:v>0</c:v>
                </c:pt>
                <c:pt idx="10">
                  <c:v>1</c:v>
                </c:pt>
                <c:pt idx="12">
                  <c:v>0</c:v>
                </c:pt>
                <c:pt idx="14">
                  <c:v>1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FA-41D7-BDC6-09BC2E25C08B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3'!$F$29:$AE$29</c:f>
              <c:strCache>
                <c:ptCount val="23"/>
                <c:pt idx="0">
                  <c:v>24.01.2019</c:v>
                </c:pt>
                <c:pt idx="2">
                  <c:v>22 02 19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22.08.2019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3'!$F$46:$AF$46</c:f>
              <c:numCache>
                <c:formatCode>General</c:formatCode>
                <c:ptCount val="27"/>
                <c:pt idx="0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8">
                  <c:v>2</c:v>
                </c:pt>
                <c:pt idx="10">
                  <c:v>1</c:v>
                </c:pt>
                <c:pt idx="12">
                  <c:v>2</c:v>
                </c:pt>
                <c:pt idx="14">
                  <c:v>2</c:v>
                </c:pt>
                <c:pt idx="16">
                  <c:v>2</c:v>
                </c:pt>
                <c:pt idx="18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085688"/>
        <c:axId val="312364192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3'!$F$29:$AE$29</c:f>
              <c:strCache>
                <c:ptCount val="23"/>
                <c:pt idx="0">
                  <c:v>24.01.2019</c:v>
                </c:pt>
                <c:pt idx="2">
                  <c:v>22 02 19</c:v>
                </c:pt>
                <c:pt idx="4">
                  <c:v>22.03.2019</c:v>
                </c:pt>
                <c:pt idx="6">
                  <c:v>18.04.2019</c:v>
                </c:pt>
                <c:pt idx="8">
                  <c:v>23.05.2019</c:v>
                </c:pt>
                <c:pt idx="10">
                  <c:v>22.06.2019</c:v>
                </c:pt>
                <c:pt idx="12">
                  <c:v>17.07.19</c:v>
                </c:pt>
                <c:pt idx="14">
                  <c:v>22.08.2019</c:v>
                </c:pt>
                <c:pt idx="16">
                  <c:v>16.09.2019</c:v>
                </c:pt>
                <c:pt idx="18">
                  <c:v>18.10.2019</c:v>
                </c:pt>
                <c:pt idx="20">
                  <c:v>20.11.2019</c:v>
                </c:pt>
                <c:pt idx="22">
                  <c:v>16.12.19</c:v>
                </c:pt>
              </c:strCache>
            </c:strRef>
          </c:cat>
          <c:val>
            <c:numRef>
              <c:f>'Site 3'!$F$54:$AE$54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085688"/>
        <c:axId val="312364192"/>
      </c:lineChart>
      <c:catAx>
        <c:axId val="31208568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364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2364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0856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422110552763818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2050" name="Picture 3" descr="RP logo.jp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4098" name="Picture 2" descr="RP logo.jpg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1026" name="Picture 2" descr="RP logo.jpg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showGridLines="0" tabSelected="1" zoomScale="70" zoomScaleNormal="70" workbookViewId="0">
      <pane xSplit="5" topLeftCell="O1" activePane="topRight" state="frozen"/>
      <selection activeCell="C14" sqref="C14"/>
      <selection pane="topRight" activeCell="AB41" sqref="AB41:AC42"/>
    </sheetView>
  </sheetViews>
  <sheetFormatPr defaultColWidth="9.109375" defaultRowHeight="17.399999999999999" x14ac:dyDescent="0.3"/>
  <cols>
    <col min="1" max="1" width="2.88671875" style="4" hidden="1" customWidth="1"/>
    <col min="2" max="2" width="31.6640625" style="4" hidden="1" customWidth="1"/>
    <col min="3" max="3" width="1.44140625" style="4" customWidth="1"/>
    <col min="4" max="4" width="25.5546875" style="4" customWidth="1"/>
    <col min="5" max="5" width="1.1093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33203125" style="4" customWidth="1"/>
    <col min="33" max="16384" width="9.109375" style="4"/>
  </cols>
  <sheetData>
    <row r="1" spans="1:32" ht="4.5" customHeight="1" x14ac:dyDescent="0.35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.399999999999999" x14ac:dyDescent="0.35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1" thickBot="1" x14ac:dyDescent="0.4">
      <c r="A3" s="3"/>
      <c r="B3" s="3"/>
      <c r="C3" s="3"/>
      <c r="D3" s="14"/>
      <c r="E3" s="15"/>
      <c r="F3" s="14"/>
      <c r="G3" s="14"/>
      <c r="H3" s="86" t="s">
        <v>39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34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36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35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40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35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 t="s">
        <v>57</v>
      </c>
      <c r="G29" s="85"/>
      <c r="H29" s="84" t="s">
        <v>62</v>
      </c>
      <c r="I29" s="85"/>
      <c r="J29" s="84" t="s">
        <v>64</v>
      </c>
      <c r="K29" s="85"/>
      <c r="L29" s="84" t="s">
        <v>67</v>
      </c>
      <c r="M29" s="85"/>
      <c r="N29" s="84" t="s">
        <v>70</v>
      </c>
      <c r="O29" s="85"/>
      <c r="P29" s="84" t="s">
        <v>73</v>
      </c>
      <c r="Q29" s="85"/>
      <c r="R29" s="84" t="s">
        <v>76</v>
      </c>
      <c r="S29" s="85"/>
      <c r="T29" s="84" t="s">
        <v>81</v>
      </c>
      <c r="U29" s="85"/>
      <c r="V29" s="84" t="s">
        <v>83</v>
      </c>
      <c r="W29" s="85"/>
      <c r="X29" s="84" t="s">
        <v>86</v>
      </c>
      <c r="Y29" s="85"/>
      <c r="Z29" s="84" t="s">
        <v>89</v>
      </c>
      <c r="AA29" s="85"/>
      <c r="AB29" s="84" t="s">
        <v>93</v>
      </c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38</v>
      </c>
      <c r="G30" s="83"/>
      <c r="H30" s="82" t="s">
        <v>38</v>
      </c>
      <c r="I30" s="83"/>
      <c r="J30" s="82" t="s">
        <v>48</v>
      </c>
      <c r="K30" s="83"/>
      <c r="L30" s="82" t="s">
        <v>48</v>
      </c>
      <c r="M30" s="83"/>
      <c r="N30" s="82" t="s">
        <v>48</v>
      </c>
      <c r="O30" s="83"/>
      <c r="P30" s="82" t="s">
        <v>48</v>
      </c>
      <c r="Q30" s="83"/>
      <c r="R30" s="82" t="s">
        <v>48</v>
      </c>
      <c r="S30" s="83"/>
      <c r="T30" s="82" t="s">
        <v>48</v>
      </c>
      <c r="U30" s="83"/>
      <c r="V30" s="82" t="s">
        <v>48</v>
      </c>
      <c r="W30" s="83"/>
      <c r="X30" s="82" t="s">
        <v>52</v>
      </c>
      <c r="Y30" s="83"/>
      <c r="Z30" s="82" t="s">
        <v>55</v>
      </c>
      <c r="AA30" s="83"/>
      <c r="AB30" s="82" t="s">
        <v>56</v>
      </c>
      <c r="AC30" s="83"/>
      <c r="AD30" s="82" t="s">
        <v>55</v>
      </c>
      <c r="AE30" s="83"/>
      <c r="AF30" s="41"/>
    </row>
    <row r="31" spans="1:32" s="6" customFormat="1" ht="16.5" customHeight="1" x14ac:dyDescent="0.25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">
      <c r="A33" s="5" t="s">
        <v>2</v>
      </c>
      <c r="B33" s="5">
        <v>2</v>
      </c>
      <c r="C33" s="5"/>
      <c r="D33" s="53" t="s">
        <v>6</v>
      </c>
      <c r="E33" s="24"/>
      <c r="F33" s="33" t="s">
        <v>1</v>
      </c>
      <c r="G33" s="32">
        <v>5</v>
      </c>
      <c r="H33" s="33" t="s">
        <v>2</v>
      </c>
      <c r="I33" s="31">
        <v>80</v>
      </c>
      <c r="J33" s="33" t="s">
        <v>3</v>
      </c>
      <c r="K33" s="31">
        <v>100</v>
      </c>
      <c r="L33" s="33" t="s">
        <v>3</v>
      </c>
      <c r="M33" s="31">
        <v>105</v>
      </c>
      <c r="N33" s="33" t="s">
        <v>2</v>
      </c>
      <c r="O33" s="31">
        <v>11</v>
      </c>
      <c r="P33" s="33" t="s">
        <v>1</v>
      </c>
      <c r="Q33" s="31">
        <v>6</v>
      </c>
      <c r="R33" s="33" t="s">
        <v>1</v>
      </c>
      <c r="S33" s="31">
        <v>2</v>
      </c>
      <c r="T33" s="33" t="s">
        <v>1</v>
      </c>
      <c r="U33" s="32">
        <v>1</v>
      </c>
      <c r="V33" s="33" t="s">
        <v>1</v>
      </c>
      <c r="W33" s="31">
        <v>1</v>
      </c>
      <c r="X33" s="33" t="s">
        <v>1</v>
      </c>
      <c r="Y33" s="31">
        <v>1</v>
      </c>
      <c r="Z33" s="33"/>
      <c r="AA33" s="31"/>
      <c r="AB33" s="33" t="s">
        <v>1</v>
      </c>
      <c r="AC33" s="31">
        <v>3</v>
      </c>
      <c r="AD33" s="33"/>
      <c r="AE33" s="31"/>
      <c r="AF33" s="23"/>
    </row>
    <row r="34" spans="1:32" s="6" customFormat="1" ht="15.75" customHeight="1" x14ac:dyDescent="0.3">
      <c r="A34" s="5" t="s">
        <v>3</v>
      </c>
      <c r="B34" s="5">
        <v>3</v>
      </c>
      <c r="C34" s="5"/>
      <c r="D34" s="53" t="s">
        <v>7</v>
      </c>
      <c r="E34" s="24"/>
      <c r="F34" s="34" t="s">
        <v>2</v>
      </c>
      <c r="G34" s="32">
        <v>10</v>
      </c>
      <c r="H34" s="34" t="s">
        <v>2</v>
      </c>
      <c r="I34" s="31">
        <v>20</v>
      </c>
      <c r="J34" s="34" t="s">
        <v>1</v>
      </c>
      <c r="K34" s="31">
        <v>2</v>
      </c>
      <c r="L34" s="33"/>
      <c r="M34" s="31"/>
      <c r="N34" s="33"/>
      <c r="O34" s="31"/>
      <c r="P34" s="33" t="s">
        <v>1</v>
      </c>
      <c r="Q34" s="31">
        <v>2</v>
      </c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">
      <c r="A35" s="5" t="s">
        <v>4</v>
      </c>
      <c r="B35" s="5">
        <v>4</v>
      </c>
      <c r="C35" s="5"/>
      <c r="D35" s="53" t="s">
        <v>31</v>
      </c>
      <c r="E35" s="24"/>
      <c r="F35" s="34" t="s">
        <v>1</v>
      </c>
      <c r="G35" s="32">
        <v>7</v>
      </c>
      <c r="H35" s="34" t="s">
        <v>1</v>
      </c>
      <c r="I35" s="31">
        <v>9</v>
      </c>
      <c r="J35" s="34" t="s">
        <v>1</v>
      </c>
      <c r="K35" s="31">
        <v>4</v>
      </c>
      <c r="L35" s="33" t="s">
        <v>1</v>
      </c>
      <c r="M35" s="31">
        <v>6</v>
      </c>
      <c r="N35" s="33" t="s">
        <v>1</v>
      </c>
      <c r="O35" s="31">
        <v>5</v>
      </c>
      <c r="P35" s="33" t="s">
        <v>1</v>
      </c>
      <c r="Q35" s="31">
        <v>6</v>
      </c>
      <c r="R35" s="34" t="s">
        <v>1</v>
      </c>
      <c r="S35" s="31">
        <v>3</v>
      </c>
      <c r="T35" s="34"/>
      <c r="U35" s="32"/>
      <c r="V35" s="33" t="s">
        <v>2</v>
      </c>
      <c r="W35" s="31">
        <v>18</v>
      </c>
      <c r="X35" s="33" t="s">
        <v>3</v>
      </c>
      <c r="Y35" s="31">
        <v>101</v>
      </c>
      <c r="Z35" s="33" t="s">
        <v>2</v>
      </c>
      <c r="AA35" s="31">
        <v>40</v>
      </c>
      <c r="AB35" s="33" t="s">
        <v>2</v>
      </c>
      <c r="AC35" s="31">
        <v>34</v>
      </c>
      <c r="AD35" s="33"/>
      <c r="AE35" s="31"/>
      <c r="AF35" s="23"/>
    </row>
    <row r="36" spans="1:32" s="6" customFormat="1" ht="15" customHeight="1" x14ac:dyDescent="0.3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 t="s">
        <v>1</v>
      </c>
      <c r="O36" s="31">
        <v>5</v>
      </c>
      <c r="P36" s="33" t="s">
        <v>1</v>
      </c>
      <c r="Q36" s="31">
        <v>2</v>
      </c>
      <c r="R36" s="34"/>
      <c r="S36" s="31"/>
      <c r="T36" s="34" t="s">
        <v>1</v>
      </c>
      <c r="U36" s="32">
        <v>1</v>
      </c>
      <c r="V36" s="33" t="s">
        <v>1</v>
      </c>
      <c r="W36" s="31">
        <v>1</v>
      </c>
      <c r="X36" s="33" t="s">
        <v>1</v>
      </c>
      <c r="Y36" s="31">
        <v>1</v>
      </c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">
      <c r="A38" s="5"/>
      <c r="B38" s="5"/>
      <c r="C38" s="5"/>
      <c r="D38" s="53" t="s">
        <v>27</v>
      </c>
      <c r="E38" s="24"/>
      <c r="F38" s="34" t="s">
        <v>2</v>
      </c>
      <c r="G38" s="32">
        <v>10</v>
      </c>
      <c r="H38" s="34" t="s">
        <v>2</v>
      </c>
      <c r="I38" s="31">
        <v>11</v>
      </c>
      <c r="J38" s="34" t="s">
        <v>2</v>
      </c>
      <c r="K38" s="31">
        <v>10</v>
      </c>
      <c r="L38" s="33" t="s">
        <v>2</v>
      </c>
      <c r="M38" s="31">
        <v>12</v>
      </c>
      <c r="N38" s="33" t="s">
        <v>1</v>
      </c>
      <c r="O38" s="31">
        <v>5</v>
      </c>
      <c r="P38" s="33" t="s">
        <v>1</v>
      </c>
      <c r="Q38" s="31">
        <v>1</v>
      </c>
      <c r="R38" s="34" t="s">
        <v>2</v>
      </c>
      <c r="S38" s="31">
        <v>10</v>
      </c>
      <c r="T38" s="34" t="s">
        <v>2</v>
      </c>
      <c r="U38" s="32">
        <v>24</v>
      </c>
      <c r="V38" s="33" t="s">
        <v>1</v>
      </c>
      <c r="W38" s="31">
        <v>2</v>
      </c>
      <c r="X38" s="33"/>
      <c r="Y38" s="31"/>
      <c r="Z38" s="33" t="s">
        <v>1</v>
      </c>
      <c r="AA38" s="31">
        <v>2</v>
      </c>
      <c r="AB38" s="33" t="s">
        <v>1</v>
      </c>
      <c r="AC38" s="31">
        <v>3</v>
      </c>
      <c r="AD38" s="33"/>
      <c r="AE38" s="31"/>
      <c r="AF38" s="23"/>
    </row>
    <row r="39" spans="1:32" s="6" customFormat="1" ht="15.75" customHeight="1" x14ac:dyDescent="0.3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35">
      <c r="A40" s="5"/>
      <c r="B40" s="5"/>
      <c r="C40" s="5"/>
      <c r="D40" s="53" t="s">
        <v>5</v>
      </c>
      <c r="E40" s="24"/>
      <c r="F40" s="48" t="s">
        <v>3</v>
      </c>
      <c r="G40" s="49">
        <v>260</v>
      </c>
      <c r="H40" s="48" t="s">
        <v>3</v>
      </c>
      <c r="I40" s="50">
        <v>700</v>
      </c>
      <c r="J40" s="48" t="s">
        <v>4</v>
      </c>
      <c r="K40" s="50">
        <v>1000</v>
      </c>
      <c r="L40" s="51" t="s">
        <v>3</v>
      </c>
      <c r="M40" s="50">
        <v>520</v>
      </c>
      <c r="N40" s="51" t="s">
        <v>3</v>
      </c>
      <c r="O40" s="50">
        <v>350</v>
      </c>
      <c r="P40" s="51" t="s">
        <v>3</v>
      </c>
      <c r="Q40" s="50">
        <v>103</v>
      </c>
      <c r="R40" s="48" t="s">
        <v>3</v>
      </c>
      <c r="S40" s="50">
        <v>400</v>
      </c>
      <c r="T40" s="48" t="s">
        <v>3</v>
      </c>
      <c r="U40" s="72">
        <v>200</v>
      </c>
      <c r="V40" s="51" t="s">
        <v>3</v>
      </c>
      <c r="W40" s="50">
        <v>125</v>
      </c>
      <c r="X40" s="51" t="s">
        <v>3</v>
      </c>
      <c r="Y40" s="50">
        <v>100</v>
      </c>
      <c r="Z40" s="51" t="s">
        <v>90</v>
      </c>
      <c r="AA40" s="50">
        <v>400</v>
      </c>
      <c r="AB40" s="51" t="s">
        <v>3</v>
      </c>
      <c r="AC40" s="50">
        <v>225</v>
      </c>
      <c r="AD40" s="51"/>
      <c r="AE40" s="50"/>
      <c r="AF40" s="23"/>
    </row>
    <row r="41" spans="1:32" s="6" customFormat="1" ht="15.75" customHeight="1" x14ac:dyDescent="0.3">
      <c r="A41" s="5"/>
      <c r="B41" s="5"/>
      <c r="C41" s="5"/>
      <c r="D41" s="75" t="s">
        <v>20</v>
      </c>
      <c r="E41" s="24"/>
      <c r="F41" s="76" t="s">
        <v>59</v>
      </c>
      <c r="G41" s="77"/>
      <c r="H41" s="76" t="s">
        <v>63</v>
      </c>
      <c r="I41" s="77"/>
      <c r="J41" s="76" t="s">
        <v>65</v>
      </c>
      <c r="K41" s="77"/>
      <c r="L41" s="76" t="s">
        <v>68</v>
      </c>
      <c r="M41" s="77"/>
      <c r="N41" s="76" t="s">
        <v>72</v>
      </c>
      <c r="O41" s="77"/>
      <c r="P41" s="76" t="s">
        <v>74</v>
      </c>
      <c r="Q41" s="77"/>
      <c r="R41" s="76" t="s">
        <v>78</v>
      </c>
      <c r="S41" s="77"/>
      <c r="T41" s="76" t="s">
        <v>82</v>
      </c>
      <c r="U41" s="77"/>
      <c r="V41" s="76" t="s">
        <v>85</v>
      </c>
      <c r="W41" s="77"/>
      <c r="X41" s="76" t="s">
        <v>88</v>
      </c>
      <c r="Y41" s="77"/>
      <c r="Z41" s="76" t="s">
        <v>91</v>
      </c>
      <c r="AA41" s="77"/>
      <c r="AB41" s="76" t="s">
        <v>95</v>
      </c>
      <c r="AC41" s="77"/>
      <c r="AD41" s="76"/>
      <c r="AE41" s="77"/>
      <c r="AF41" s="23"/>
    </row>
    <row r="42" spans="1:32" s="6" customFormat="1" ht="15.75" customHeight="1" thickBot="1" x14ac:dyDescent="0.35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.6" x14ac:dyDescent="0.3">
      <c r="A44" s="5"/>
      <c r="B44" s="5"/>
      <c r="C44" s="5"/>
      <c r="D44" s="25" t="s">
        <v>29</v>
      </c>
      <c r="E44" s="26"/>
      <c r="F44" s="27">
        <f>SUM(F46:F53)</f>
        <v>9</v>
      </c>
      <c r="G44" s="27"/>
      <c r="H44" s="27">
        <f>SUM(H46:H53)</f>
        <v>10</v>
      </c>
      <c r="I44" s="27"/>
      <c r="J44" s="27">
        <f>SUM(J46:J53)</f>
        <v>11</v>
      </c>
      <c r="K44" s="27"/>
      <c r="L44" s="27">
        <f>SUM(L46:L53)</f>
        <v>9</v>
      </c>
      <c r="M44" s="27"/>
      <c r="N44" s="27">
        <f>SUM(N46:N53)</f>
        <v>8</v>
      </c>
      <c r="O44" s="27"/>
      <c r="P44" s="27">
        <f>SUM(P46:P53)</f>
        <v>8</v>
      </c>
      <c r="Q44" s="27"/>
      <c r="R44" s="27">
        <f>SUM(R46:R53)</f>
        <v>7</v>
      </c>
      <c r="S44" s="27"/>
      <c r="T44" s="27">
        <f>SUM(T46:T53)</f>
        <v>7</v>
      </c>
      <c r="U44" s="27"/>
      <c r="V44" s="27">
        <f>SUM(V46:V53)</f>
        <v>8</v>
      </c>
      <c r="W44" s="27"/>
      <c r="X44" s="27">
        <f>SUM(X46:X53)</f>
        <v>8</v>
      </c>
      <c r="Y44" s="27"/>
      <c r="Z44" s="27">
        <f>SUM(Z46:Z53)</f>
        <v>6</v>
      </c>
      <c r="AA44" s="27"/>
      <c r="AB44" s="27">
        <f>SUM(AB46:AB53)</f>
        <v>7</v>
      </c>
      <c r="AC44" s="27"/>
      <c r="AD44" s="27">
        <f>SUM(AD46:AD53)</f>
        <v>0</v>
      </c>
      <c r="AE44" s="27"/>
      <c r="AF44" s="23"/>
    </row>
    <row r="45" spans="1:32" s="6" customFormat="1" ht="18" x14ac:dyDescent="0.35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199999999999999" x14ac:dyDescent="0.2">
      <c r="D46" s="67" t="s">
        <v>6</v>
      </c>
      <c r="E46" s="68"/>
      <c r="F46" s="68">
        <f t="shared" ref="F46:F53" si="0">VLOOKUP(F33,$A$31:$B$37,2)</f>
        <v>1</v>
      </c>
      <c r="G46" s="68"/>
      <c r="H46" s="68">
        <f t="shared" ref="H46:H53" si="1">VLOOKUP(H33,$A$31:$B$37,2)</f>
        <v>2</v>
      </c>
      <c r="I46" s="68"/>
      <c r="J46" s="68">
        <f t="shared" ref="J46:J53" si="2">VLOOKUP(J33,$A$31:$B$37,2)</f>
        <v>3</v>
      </c>
      <c r="K46" s="68"/>
      <c r="L46" s="68">
        <f t="shared" ref="L46:L53" si="3">VLOOKUP(L33,$A$31:$B$37,2)</f>
        <v>3</v>
      </c>
      <c r="M46" s="68"/>
      <c r="N46" s="68">
        <f t="shared" ref="N46:N53" si="4">VLOOKUP(N33,$A$31:$B$37,2)</f>
        <v>2</v>
      </c>
      <c r="O46" s="68"/>
      <c r="P46" s="68">
        <f t="shared" ref="P46:P53" si="5">VLOOKUP(P33,$A$31:$B$37,2)</f>
        <v>1</v>
      </c>
      <c r="Q46" s="68"/>
      <c r="R46" s="68">
        <f t="shared" ref="R46:R53" si="6">VLOOKUP(R33,$A$31:$B$37,2)</f>
        <v>1</v>
      </c>
      <c r="S46" s="68"/>
      <c r="T46" s="69">
        <f t="shared" ref="T46:T53" si="7">VLOOKUP(T33,$A$31:$B$37,2)</f>
        <v>1</v>
      </c>
      <c r="U46" s="69"/>
      <c r="V46" s="69">
        <f t="shared" ref="V46:V53" si="8">VLOOKUP(V33,$A$31:$B$37,2)</f>
        <v>1</v>
      </c>
      <c r="W46" s="69"/>
      <c r="X46" s="69">
        <f t="shared" ref="X46:X53" si="9">VLOOKUP(X33,$A$31:$B$37,2)</f>
        <v>1</v>
      </c>
      <c r="Y46" s="69"/>
      <c r="Z46" s="69">
        <f t="shared" ref="Z46:Z53" si="10">VLOOKUP(Z33,$A$31:$B$37,2)</f>
        <v>0</v>
      </c>
      <c r="AA46" s="69"/>
      <c r="AB46" s="69">
        <f t="shared" ref="AB46:AB53" si="11">VLOOKUP(AB33,$A$31:$B$37,2)</f>
        <v>1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199999999999999" x14ac:dyDescent="0.2">
      <c r="D47" s="67" t="s">
        <v>7</v>
      </c>
      <c r="E47" s="68"/>
      <c r="F47" s="68">
        <f t="shared" si="0"/>
        <v>2</v>
      </c>
      <c r="G47" s="68"/>
      <c r="H47" s="68">
        <f t="shared" si="1"/>
        <v>2</v>
      </c>
      <c r="I47" s="68"/>
      <c r="J47" s="68">
        <f t="shared" si="2"/>
        <v>1</v>
      </c>
      <c r="K47" s="68"/>
      <c r="L47" s="68">
        <f t="shared" si="3"/>
        <v>0</v>
      </c>
      <c r="M47" s="68"/>
      <c r="N47" s="68">
        <f t="shared" si="4"/>
        <v>0</v>
      </c>
      <c r="O47" s="68"/>
      <c r="P47" s="68">
        <f t="shared" si="5"/>
        <v>1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199999999999999" x14ac:dyDescent="0.2">
      <c r="D48" s="67" t="s">
        <v>24</v>
      </c>
      <c r="E48" s="68"/>
      <c r="F48" s="68">
        <f t="shared" si="0"/>
        <v>1</v>
      </c>
      <c r="G48" s="68"/>
      <c r="H48" s="68">
        <f t="shared" si="1"/>
        <v>1</v>
      </c>
      <c r="I48" s="68"/>
      <c r="J48" s="68">
        <f t="shared" si="2"/>
        <v>1</v>
      </c>
      <c r="K48" s="68"/>
      <c r="L48" s="68">
        <f t="shared" si="3"/>
        <v>1</v>
      </c>
      <c r="M48" s="68"/>
      <c r="N48" s="68">
        <f t="shared" si="4"/>
        <v>1</v>
      </c>
      <c r="O48" s="68"/>
      <c r="P48" s="68">
        <f t="shared" si="5"/>
        <v>1</v>
      </c>
      <c r="Q48" s="68"/>
      <c r="R48" s="68">
        <f t="shared" si="6"/>
        <v>1</v>
      </c>
      <c r="S48" s="68"/>
      <c r="T48" s="69">
        <f t="shared" si="7"/>
        <v>0</v>
      </c>
      <c r="U48" s="69"/>
      <c r="V48" s="69">
        <f t="shared" si="8"/>
        <v>2</v>
      </c>
      <c r="W48" s="69"/>
      <c r="X48" s="69">
        <f t="shared" si="9"/>
        <v>3</v>
      </c>
      <c r="Y48" s="69"/>
      <c r="Z48" s="69">
        <f t="shared" si="10"/>
        <v>2</v>
      </c>
      <c r="AA48" s="69"/>
      <c r="AB48" s="69">
        <f t="shared" si="11"/>
        <v>2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199999999999999" x14ac:dyDescent="0.2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1</v>
      </c>
      <c r="O49" s="68"/>
      <c r="P49" s="68">
        <f t="shared" si="5"/>
        <v>1</v>
      </c>
      <c r="Q49" s="68"/>
      <c r="R49" s="68">
        <f t="shared" si="6"/>
        <v>0</v>
      </c>
      <c r="S49" s="68"/>
      <c r="T49" s="69">
        <f t="shared" si="7"/>
        <v>1</v>
      </c>
      <c r="U49" s="69"/>
      <c r="V49" s="69">
        <f t="shared" si="8"/>
        <v>1</v>
      </c>
      <c r="W49" s="69"/>
      <c r="X49" s="69">
        <f t="shared" si="9"/>
        <v>1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199999999999999" x14ac:dyDescent="0.2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199999999999999" x14ac:dyDescent="0.2">
      <c r="D51" s="70" t="s">
        <v>27</v>
      </c>
      <c r="E51" s="68"/>
      <c r="F51" s="68">
        <f t="shared" si="0"/>
        <v>2</v>
      </c>
      <c r="G51" s="68"/>
      <c r="H51" s="68">
        <f t="shared" si="1"/>
        <v>2</v>
      </c>
      <c r="I51" s="68"/>
      <c r="J51" s="68">
        <f t="shared" si="2"/>
        <v>2</v>
      </c>
      <c r="K51" s="68"/>
      <c r="L51" s="68">
        <f t="shared" si="3"/>
        <v>2</v>
      </c>
      <c r="M51" s="68"/>
      <c r="N51" s="68">
        <f t="shared" si="4"/>
        <v>1</v>
      </c>
      <c r="O51" s="68"/>
      <c r="P51" s="68">
        <f t="shared" si="5"/>
        <v>1</v>
      </c>
      <c r="Q51" s="68"/>
      <c r="R51" s="68">
        <f t="shared" si="6"/>
        <v>2</v>
      </c>
      <c r="S51" s="68"/>
      <c r="T51" s="69">
        <f t="shared" si="7"/>
        <v>2</v>
      </c>
      <c r="U51" s="69"/>
      <c r="V51" s="69">
        <f t="shared" si="8"/>
        <v>1</v>
      </c>
      <c r="W51" s="69"/>
      <c r="X51" s="69">
        <f t="shared" si="9"/>
        <v>0</v>
      </c>
      <c r="Y51" s="69"/>
      <c r="Z51" s="69">
        <f t="shared" si="10"/>
        <v>1</v>
      </c>
      <c r="AA51" s="69"/>
      <c r="AB51" s="69">
        <f t="shared" si="11"/>
        <v>1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199999999999999" x14ac:dyDescent="0.2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199999999999999" x14ac:dyDescent="0.2">
      <c r="D53" s="70" t="s">
        <v>5</v>
      </c>
      <c r="E53" s="68"/>
      <c r="F53" s="68">
        <f t="shared" si="0"/>
        <v>3</v>
      </c>
      <c r="G53" s="68"/>
      <c r="H53" s="68">
        <f t="shared" si="1"/>
        <v>3</v>
      </c>
      <c r="I53" s="68"/>
      <c r="J53" s="68">
        <f t="shared" si="2"/>
        <v>4</v>
      </c>
      <c r="K53" s="68"/>
      <c r="L53" s="68">
        <f t="shared" si="3"/>
        <v>3</v>
      </c>
      <c r="M53" s="68"/>
      <c r="N53" s="68">
        <f t="shared" si="4"/>
        <v>3</v>
      </c>
      <c r="O53" s="68"/>
      <c r="P53" s="68">
        <f t="shared" si="5"/>
        <v>3</v>
      </c>
      <c r="Q53" s="68"/>
      <c r="R53" s="68">
        <f t="shared" si="6"/>
        <v>3</v>
      </c>
      <c r="S53" s="68"/>
      <c r="T53" s="69">
        <f t="shared" si="7"/>
        <v>3</v>
      </c>
      <c r="U53" s="69"/>
      <c r="V53" s="69">
        <f t="shared" si="8"/>
        <v>3</v>
      </c>
      <c r="W53" s="69"/>
      <c r="X53" s="69">
        <f t="shared" si="9"/>
        <v>3</v>
      </c>
      <c r="Y53" s="69"/>
      <c r="Z53" s="69">
        <f t="shared" si="10"/>
        <v>3</v>
      </c>
      <c r="AA53" s="69"/>
      <c r="AB53" s="69">
        <f t="shared" si="11"/>
        <v>3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199999999999999" x14ac:dyDescent="0.2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35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35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35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35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35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35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35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35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35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35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35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35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35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35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35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35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35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35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35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35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35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35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35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35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H2:N2"/>
    <mergeCell ref="H41:I42"/>
    <mergeCell ref="L41:M42"/>
    <mergeCell ref="AD41:AE42"/>
    <mergeCell ref="AB41:AC42"/>
    <mergeCell ref="Z30:AA30"/>
    <mergeCell ref="AD30:AE30"/>
    <mergeCell ref="AE31:AE32"/>
    <mergeCell ref="Z41:AA42"/>
    <mergeCell ref="AD28:AE28"/>
    <mergeCell ref="X28:Y28"/>
    <mergeCell ref="Z29:AA29"/>
    <mergeCell ref="X41:Y42"/>
    <mergeCell ref="AC31:AC32"/>
    <mergeCell ref="Y31:Y32"/>
    <mergeCell ref="Z28:AA28"/>
    <mergeCell ref="AD29:AE29"/>
    <mergeCell ref="AB29:AC29"/>
    <mergeCell ref="V29:W29"/>
    <mergeCell ref="R28:S28"/>
    <mergeCell ref="T28:U28"/>
    <mergeCell ref="V28:W28"/>
    <mergeCell ref="AB30:AC30"/>
    <mergeCell ref="AA31:AA32"/>
    <mergeCell ref="X30:Y30"/>
    <mergeCell ref="L28:M28"/>
    <mergeCell ref="N28:O28"/>
    <mergeCell ref="X29:Y29"/>
    <mergeCell ref="V30:W30"/>
    <mergeCell ref="N29:O29"/>
    <mergeCell ref="Q31:Q32"/>
    <mergeCell ref="R29:S29"/>
    <mergeCell ref="P29:Q29"/>
    <mergeCell ref="T29:U29"/>
    <mergeCell ref="L29:M29"/>
    <mergeCell ref="AB28:AC28"/>
    <mergeCell ref="M31:M32"/>
    <mergeCell ref="L30:M30"/>
    <mergeCell ref="V41:W42"/>
    <mergeCell ref="S31:S32"/>
    <mergeCell ref="U31:U32"/>
    <mergeCell ref="W31:W32"/>
    <mergeCell ref="H3:N3"/>
    <mergeCell ref="P28:Q28"/>
    <mergeCell ref="U4:W5"/>
    <mergeCell ref="U6:W6"/>
    <mergeCell ref="U13:W13"/>
    <mergeCell ref="U14:W14"/>
    <mergeCell ref="U7:W7"/>
    <mergeCell ref="U9:W9"/>
    <mergeCell ref="U10:W10"/>
    <mergeCell ref="U11:W11"/>
    <mergeCell ref="U8:W8"/>
    <mergeCell ref="U12:W12"/>
    <mergeCell ref="N41:O42"/>
    <mergeCell ref="O31:O32"/>
    <mergeCell ref="T41:U42"/>
    <mergeCell ref="P30:Q30"/>
    <mergeCell ref="R30:S30"/>
    <mergeCell ref="T30:U30"/>
    <mergeCell ref="P41:Q42"/>
    <mergeCell ref="N30:O30"/>
    <mergeCell ref="R41:S42"/>
    <mergeCell ref="F28:G28"/>
    <mergeCell ref="H28:I28"/>
    <mergeCell ref="J28:K28"/>
    <mergeCell ref="D41:D42"/>
    <mergeCell ref="F41:G42"/>
    <mergeCell ref="G31:G32"/>
    <mergeCell ref="I31:I32"/>
    <mergeCell ref="H30:I30"/>
    <mergeCell ref="J30:K30"/>
    <mergeCell ref="J29:K29"/>
    <mergeCell ref="H29:I29"/>
    <mergeCell ref="F30:G30"/>
    <mergeCell ref="F29:G29"/>
    <mergeCell ref="K31:K32"/>
    <mergeCell ref="J41:K42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8"/>
  <sheetViews>
    <sheetView showGridLines="0" zoomScale="70" zoomScaleNormal="70" workbookViewId="0">
      <pane xSplit="5" topLeftCell="F1" activePane="topRight" state="frozen"/>
      <selection activeCell="C14" sqref="C14"/>
      <selection pane="topRight" activeCell="F41" sqref="F41:K42"/>
    </sheetView>
  </sheetViews>
  <sheetFormatPr defaultColWidth="9.109375" defaultRowHeight="17.399999999999999" x14ac:dyDescent="0.3"/>
  <cols>
    <col min="1" max="1" width="2.88671875" style="4" hidden="1" customWidth="1"/>
    <col min="2" max="2" width="31.6640625" style="4" hidden="1" customWidth="1"/>
    <col min="3" max="3" width="1.44140625" style="4" customWidth="1"/>
    <col min="4" max="4" width="25.5546875" style="4" customWidth="1"/>
    <col min="5" max="5" width="1.1093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33203125" style="4" customWidth="1"/>
    <col min="33" max="16384" width="9.109375" style="4"/>
  </cols>
  <sheetData>
    <row r="1" spans="1:32" ht="4.5" customHeight="1" x14ac:dyDescent="0.35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.399999999999999" x14ac:dyDescent="0.35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1" thickBot="1" x14ac:dyDescent="0.4">
      <c r="A3" s="3"/>
      <c r="B3" s="3"/>
      <c r="C3" s="3"/>
      <c r="D3" s="14"/>
      <c r="E3" s="15"/>
      <c r="F3" s="14"/>
      <c r="G3" s="14"/>
      <c r="H3" s="86" t="s">
        <v>42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41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36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35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43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35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/>
      <c r="G29" s="85"/>
      <c r="H29" s="84"/>
      <c r="I29" s="85"/>
      <c r="J29" s="84"/>
      <c r="K29" s="85"/>
      <c r="L29" s="84"/>
      <c r="M29" s="85"/>
      <c r="N29" s="84"/>
      <c r="O29" s="85"/>
      <c r="P29" s="84"/>
      <c r="Q29" s="85"/>
      <c r="R29" s="84"/>
      <c r="S29" s="85"/>
      <c r="T29" s="84"/>
      <c r="U29" s="85"/>
      <c r="V29" s="84"/>
      <c r="W29" s="85"/>
      <c r="X29" s="84"/>
      <c r="Y29" s="85"/>
      <c r="Z29" s="84"/>
      <c r="AA29" s="85"/>
      <c r="AB29" s="84"/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47</v>
      </c>
      <c r="G30" s="83"/>
      <c r="H30" s="82" t="s">
        <v>38</v>
      </c>
      <c r="I30" s="83"/>
      <c r="J30" s="82" t="s">
        <v>48</v>
      </c>
      <c r="K30" s="83"/>
      <c r="L30" s="82"/>
      <c r="M30" s="83"/>
      <c r="N30" s="82"/>
      <c r="O30" s="83"/>
      <c r="P30" s="82"/>
      <c r="Q30" s="83"/>
      <c r="R30" s="82"/>
      <c r="S30" s="83"/>
      <c r="T30" s="82"/>
      <c r="U30" s="83"/>
      <c r="V30" s="82"/>
      <c r="W30" s="83"/>
      <c r="X30" s="82"/>
      <c r="Y30" s="83"/>
      <c r="Z30" s="82"/>
      <c r="AA30" s="83"/>
      <c r="AB30" s="82"/>
      <c r="AC30" s="83"/>
      <c r="AD30" s="82"/>
      <c r="AE30" s="83"/>
      <c r="AF30" s="41"/>
    </row>
    <row r="31" spans="1:32" s="6" customFormat="1" ht="16.5" customHeight="1" x14ac:dyDescent="0.25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">
      <c r="A33" s="5" t="s">
        <v>2</v>
      </c>
      <c r="B33" s="5">
        <v>2</v>
      </c>
      <c r="C33" s="5"/>
      <c r="D33" s="53" t="s">
        <v>6</v>
      </c>
      <c r="E33" s="24"/>
      <c r="F33" s="33"/>
      <c r="G33" s="32"/>
      <c r="H33" s="33"/>
      <c r="I33" s="31"/>
      <c r="J33" s="33"/>
      <c r="K33" s="31"/>
      <c r="L33" s="33"/>
      <c r="M33" s="31"/>
      <c r="N33" s="33"/>
      <c r="O33" s="31"/>
      <c r="P33" s="33"/>
      <c r="Q33" s="31"/>
      <c r="R33" s="33"/>
      <c r="S33" s="31"/>
      <c r="T33" s="33"/>
      <c r="U33" s="32"/>
      <c r="V33" s="33"/>
      <c r="W33" s="31"/>
      <c r="X33" s="33"/>
      <c r="Y33" s="31"/>
      <c r="Z33" s="33"/>
      <c r="AA33" s="31"/>
      <c r="AB33" s="33"/>
      <c r="AC33" s="31"/>
      <c r="AD33" s="33"/>
      <c r="AE33" s="31"/>
      <c r="AF33" s="23"/>
    </row>
    <row r="34" spans="1:32" s="6" customFormat="1" ht="15.75" customHeight="1" x14ac:dyDescent="0.3">
      <c r="A34" s="5" t="s">
        <v>3</v>
      </c>
      <c r="B34" s="5">
        <v>3</v>
      </c>
      <c r="C34" s="5"/>
      <c r="D34" s="53" t="s">
        <v>7</v>
      </c>
      <c r="E34" s="24"/>
      <c r="F34" s="34"/>
      <c r="G34" s="32"/>
      <c r="H34" s="34"/>
      <c r="I34" s="31"/>
      <c r="J34" s="34"/>
      <c r="K34" s="31"/>
      <c r="L34" s="33"/>
      <c r="M34" s="31"/>
      <c r="N34" s="33"/>
      <c r="O34" s="31"/>
      <c r="P34" s="33"/>
      <c r="Q34" s="31"/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">
      <c r="A35" s="5" t="s">
        <v>4</v>
      </c>
      <c r="B35" s="5">
        <v>4</v>
      </c>
      <c r="C35" s="5"/>
      <c r="D35" s="53" t="s">
        <v>31</v>
      </c>
      <c r="E35" s="24"/>
      <c r="F35" s="34"/>
      <c r="G35" s="32"/>
      <c r="H35" s="34"/>
      <c r="I35" s="31"/>
      <c r="J35" s="34"/>
      <c r="K35" s="31"/>
      <c r="L35" s="33"/>
      <c r="M35" s="31"/>
      <c r="N35" s="33"/>
      <c r="O35" s="31"/>
      <c r="P35" s="33"/>
      <c r="Q35" s="31"/>
      <c r="R35" s="34"/>
      <c r="S35" s="31"/>
      <c r="T35" s="34"/>
      <c r="U35" s="32"/>
      <c r="V35" s="33"/>
      <c r="W35" s="31"/>
      <c r="X35" s="33"/>
      <c r="Y35" s="31"/>
      <c r="Z35" s="33"/>
      <c r="AA35" s="31"/>
      <c r="AB35" s="33"/>
      <c r="AC35" s="31"/>
      <c r="AD35" s="33"/>
      <c r="AE35" s="31"/>
      <c r="AF35" s="23"/>
    </row>
    <row r="36" spans="1:32" s="6" customFormat="1" ht="15" customHeight="1" x14ac:dyDescent="0.3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/>
      <c r="O36" s="31"/>
      <c r="P36" s="33"/>
      <c r="Q36" s="31"/>
      <c r="R36" s="34"/>
      <c r="S36" s="31"/>
      <c r="T36" s="34"/>
      <c r="U36" s="32"/>
      <c r="V36" s="33"/>
      <c r="W36" s="31"/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">
      <c r="A38" s="5"/>
      <c r="B38" s="5"/>
      <c r="C38" s="5"/>
      <c r="D38" s="53" t="s">
        <v>27</v>
      </c>
      <c r="E38" s="24"/>
      <c r="F38" s="34"/>
      <c r="G38" s="32"/>
      <c r="H38" s="34"/>
      <c r="I38" s="31"/>
      <c r="J38" s="34"/>
      <c r="K38" s="31"/>
      <c r="L38" s="33"/>
      <c r="M38" s="31"/>
      <c r="N38" s="33"/>
      <c r="O38" s="31"/>
      <c r="P38" s="33"/>
      <c r="Q38" s="31"/>
      <c r="R38" s="34"/>
      <c r="S38" s="31"/>
      <c r="T38" s="34"/>
      <c r="U38" s="32"/>
      <c r="V38" s="33"/>
      <c r="W38" s="31"/>
      <c r="X38" s="33"/>
      <c r="Y38" s="31"/>
      <c r="Z38" s="33"/>
      <c r="AA38" s="31"/>
      <c r="AB38" s="33"/>
      <c r="AC38" s="31"/>
      <c r="AD38" s="33"/>
      <c r="AE38" s="31"/>
      <c r="AF38" s="23"/>
    </row>
    <row r="39" spans="1:32" s="6" customFormat="1" ht="15.75" customHeight="1" x14ac:dyDescent="0.3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35">
      <c r="A40" s="5"/>
      <c r="B40" s="5"/>
      <c r="C40" s="5"/>
      <c r="D40" s="53" t="s">
        <v>5</v>
      </c>
      <c r="E40" s="24"/>
      <c r="F40" s="48"/>
      <c r="G40" s="49"/>
      <c r="H40" s="48"/>
      <c r="I40" s="50"/>
      <c r="J40" s="48"/>
      <c r="K40" s="50"/>
      <c r="L40" s="51"/>
      <c r="M40" s="50"/>
      <c r="N40" s="51"/>
      <c r="O40" s="50"/>
      <c r="P40" s="51"/>
      <c r="Q40" s="50"/>
      <c r="R40" s="48"/>
      <c r="S40" s="50"/>
      <c r="T40" s="48"/>
      <c r="U40" s="49"/>
      <c r="V40" s="51"/>
      <c r="W40" s="50"/>
      <c r="X40" s="51"/>
      <c r="Y40" s="50"/>
      <c r="Z40" s="51"/>
      <c r="AA40" s="50"/>
      <c r="AB40" s="51"/>
      <c r="AC40" s="50"/>
      <c r="AD40" s="51"/>
      <c r="AE40" s="50"/>
      <c r="AF40" s="23"/>
    </row>
    <row r="41" spans="1:32" s="6" customFormat="1" ht="15.75" customHeight="1" x14ac:dyDescent="0.3">
      <c r="A41" s="5"/>
      <c r="B41" s="5"/>
      <c r="C41" s="5"/>
      <c r="D41" s="75" t="s">
        <v>20</v>
      </c>
      <c r="E41" s="24"/>
      <c r="F41" s="76"/>
      <c r="G41" s="77"/>
      <c r="H41" s="76"/>
      <c r="I41" s="77"/>
      <c r="J41" s="76"/>
      <c r="K41" s="77"/>
      <c r="L41" s="76"/>
      <c r="M41" s="77"/>
      <c r="N41" s="76"/>
      <c r="O41" s="77"/>
      <c r="P41" s="76"/>
      <c r="Q41" s="77"/>
      <c r="R41" s="76"/>
      <c r="S41" s="77"/>
      <c r="T41" s="76"/>
      <c r="U41" s="77"/>
      <c r="V41" s="76"/>
      <c r="W41" s="77"/>
      <c r="X41" s="76"/>
      <c r="Y41" s="77"/>
      <c r="Z41" s="76"/>
      <c r="AA41" s="77"/>
      <c r="AB41" s="76"/>
      <c r="AC41" s="77"/>
      <c r="AD41" s="76"/>
      <c r="AE41" s="77"/>
      <c r="AF41" s="23"/>
    </row>
    <row r="42" spans="1:32" s="6" customFormat="1" ht="15.75" customHeight="1" thickBot="1" x14ac:dyDescent="0.35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.6" x14ac:dyDescent="0.3">
      <c r="A44" s="5"/>
      <c r="B44" s="5"/>
      <c r="C44" s="5"/>
      <c r="D44" s="25" t="s">
        <v>29</v>
      </c>
      <c r="E44" s="26"/>
      <c r="F44" s="27">
        <f>SUM(F46:F53)</f>
        <v>0</v>
      </c>
      <c r="G44" s="27"/>
      <c r="H44" s="27">
        <f>SUM(H46:H53)</f>
        <v>0</v>
      </c>
      <c r="I44" s="27"/>
      <c r="J44" s="27">
        <f>SUM(J46:J53)</f>
        <v>0</v>
      </c>
      <c r="K44" s="27"/>
      <c r="L44" s="27">
        <f>SUM(L46:L53)</f>
        <v>0</v>
      </c>
      <c r="M44" s="27"/>
      <c r="N44" s="27">
        <f>SUM(N46:N53)</f>
        <v>0</v>
      </c>
      <c r="O44" s="27"/>
      <c r="P44" s="27">
        <f>SUM(P46:P53)</f>
        <v>0</v>
      </c>
      <c r="Q44" s="27"/>
      <c r="R44" s="27">
        <f>SUM(R46:R53)</f>
        <v>0</v>
      </c>
      <c r="S44" s="27"/>
      <c r="T44" s="27">
        <f>SUM(T46:T53)</f>
        <v>0</v>
      </c>
      <c r="U44" s="27"/>
      <c r="V44" s="27">
        <f>SUM(V46:V53)</f>
        <v>0</v>
      </c>
      <c r="W44" s="27"/>
      <c r="X44" s="27">
        <f>SUM(X46:X53)</f>
        <v>0</v>
      </c>
      <c r="Y44" s="27"/>
      <c r="Z44" s="27">
        <f>SUM(Z46:Z53)</f>
        <v>0</v>
      </c>
      <c r="AA44" s="27"/>
      <c r="AB44" s="27">
        <f>SUM(AB46:AB53)</f>
        <v>0</v>
      </c>
      <c r="AC44" s="27"/>
      <c r="AD44" s="27">
        <f>SUM(AD46:AD53)</f>
        <v>0</v>
      </c>
      <c r="AE44" s="27"/>
      <c r="AF44" s="23"/>
    </row>
    <row r="45" spans="1:32" s="6" customFormat="1" ht="18" x14ac:dyDescent="0.35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199999999999999" x14ac:dyDescent="0.2">
      <c r="D46" s="67" t="s">
        <v>6</v>
      </c>
      <c r="E46" s="68"/>
      <c r="F46" s="68">
        <f t="shared" ref="F46:F53" si="0">VLOOKUP(F33,$A$31:$B$37,2)</f>
        <v>0</v>
      </c>
      <c r="G46" s="68"/>
      <c r="H46" s="68">
        <f t="shared" ref="H46:H53" si="1">VLOOKUP(H33,$A$31:$B$37,2)</f>
        <v>0</v>
      </c>
      <c r="I46" s="68"/>
      <c r="J46" s="68">
        <f t="shared" ref="J46:J53" si="2">VLOOKUP(J33,$A$31:$B$37,2)</f>
        <v>0</v>
      </c>
      <c r="K46" s="68"/>
      <c r="L46" s="68">
        <f t="shared" ref="L46:L53" si="3">VLOOKUP(L33,$A$31:$B$37,2)</f>
        <v>0</v>
      </c>
      <c r="M46" s="68"/>
      <c r="N46" s="68">
        <f t="shared" ref="N46:N53" si="4">VLOOKUP(N33,$A$31:$B$37,2)</f>
        <v>0</v>
      </c>
      <c r="O46" s="68"/>
      <c r="P46" s="68">
        <f t="shared" ref="P46:P53" si="5">VLOOKUP(P33,$A$31:$B$37,2)</f>
        <v>0</v>
      </c>
      <c r="Q46" s="68"/>
      <c r="R46" s="68">
        <f t="shared" ref="R46:R53" si="6">VLOOKUP(R33,$A$31:$B$37,2)</f>
        <v>0</v>
      </c>
      <c r="S46" s="68"/>
      <c r="T46" s="69">
        <f t="shared" ref="T46:T53" si="7">VLOOKUP(T33,$A$31:$B$37,2)</f>
        <v>0</v>
      </c>
      <c r="U46" s="69"/>
      <c r="V46" s="69">
        <f t="shared" ref="V46:V53" si="8">VLOOKUP(V33,$A$31:$B$37,2)</f>
        <v>0</v>
      </c>
      <c r="W46" s="69"/>
      <c r="X46" s="69">
        <f t="shared" ref="X46:X53" si="9">VLOOKUP(X33,$A$31:$B$37,2)</f>
        <v>0</v>
      </c>
      <c r="Y46" s="69"/>
      <c r="Z46" s="69">
        <f t="shared" ref="Z46:Z53" si="10">VLOOKUP(Z33,$A$31:$B$37,2)</f>
        <v>0</v>
      </c>
      <c r="AA46" s="69"/>
      <c r="AB46" s="69">
        <f t="shared" ref="AB46:AB53" si="11">VLOOKUP(AB33,$A$31:$B$37,2)</f>
        <v>0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199999999999999" x14ac:dyDescent="0.2">
      <c r="D47" s="67" t="s">
        <v>7</v>
      </c>
      <c r="E47" s="68"/>
      <c r="F47" s="68">
        <f t="shared" si="0"/>
        <v>0</v>
      </c>
      <c r="G47" s="68"/>
      <c r="H47" s="68">
        <f t="shared" si="1"/>
        <v>0</v>
      </c>
      <c r="I47" s="68"/>
      <c r="J47" s="68">
        <f t="shared" si="2"/>
        <v>0</v>
      </c>
      <c r="K47" s="68"/>
      <c r="L47" s="68">
        <f t="shared" si="3"/>
        <v>0</v>
      </c>
      <c r="M47" s="68"/>
      <c r="N47" s="68">
        <f t="shared" si="4"/>
        <v>0</v>
      </c>
      <c r="O47" s="68"/>
      <c r="P47" s="68">
        <f t="shared" si="5"/>
        <v>0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199999999999999" x14ac:dyDescent="0.2">
      <c r="D48" s="67" t="s">
        <v>24</v>
      </c>
      <c r="E48" s="68"/>
      <c r="F48" s="68">
        <f t="shared" si="0"/>
        <v>0</v>
      </c>
      <c r="G48" s="68"/>
      <c r="H48" s="68">
        <f t="shared" si="1"/>
        <v>0</v>
      </c>
      <c r="I48" s="68"/>
      <c r="J48" s="68">
        <f t="shared" si="2"/>
        <v>0</v>
      </c>
      <c r="K48" s="68"/>
      <c r="L48" s="68">
        <f t="shared" si="3"/>
        <v>0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0</v>
      </c>
      <c r="Y48" s="69"/>
      <c r="Z48" s="69">
        <f t="shared" si="10"/>
        <v>0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199999999999999" x14ac:dyDescent="0.2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0</v>
      </c>
      <c r="O49" s="68"/>
      <c r="P49" s="68">
        <f t="shared" si="5"/>
        <v>0</v>
      </c>
      <c r="Q49" s="68"/>
      <c r="R49" s="68">
        <f t="shared" si="6"/>
        <v>0</v>
      </c>
      <c r="S49" s="68"/>
      <c r="T49" s="69">
        <f t="shared" si="7"/>
        <v>0</v>
      </c>
      <c r="U49" s="69"/>
      <c r="V49" s="69">
        <f t="shared" si="8"/>
        <v>0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199999999999999" x14ac:dyDescent="0.2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199999999999999" x14ac:dyDescent="0.2">
      <c r="D51" s="70" t="s">
        <v>27</v>
      </c>
      <c r="E51" s="68"/>
      <c r="F51" s="68">
        <f t="shared" si="0"/>
        <v>0</v>
      </c>
      <c r="G51" s="68"/>
      <c r="H51" s="68">
        <f t="shared" si="1"/>
        <v>0</v>
      </c>
      <c r="I51" s="68"/>
      <c r="J51" s="68">
        <f t="shared" si="2"/>
        <v>0</v>
      </c>
      <c r="K51" s="68"/>
      <c r="L51" s="68">
        <f t="shared" si="3"/>
        <v>0</v>
      </c>
      <c r="M51" s="68"/>
      <c r="N51" s="68">
        <f t="shared" si="4"/>
        <v>0</v>
      </c>
      <c r="O51" s="68"/>
      <c r="P51" s="68">
        <f t="shared" si="5"/>
        <v>0</v>
      </c>
      <c r="Q51" s="68"/>
      <c r="R51" s="68">
        <f t="shared" si="6"/>
        <v>0</v>
      </c>
      <c r="S51" s="68"/>
      <c r="T51" s="69">
        <f t="shared" si="7"/>
        <v>0</v>
      </c>
      <c r="U51" s="69"/>
      <c r="V51" s="69">
        <f t="shared" si="8"/>
        <v>0</v>
      </c>
      <c r="W51" s="69"/>
      <c r="X51" s="69">
        <f t="shared" si="9"/>
        <v>0</v>
      </c>
      <c r="Y51" s="69"/>
      <c r="Z51" s="69">
        <f t="shared" si="10"/>
        <v>0</v>
      </c>
      <c r="AA51" s="69"/>
      <c r="AB51" s="69">
        <f t="shared" si="11"/>
        <v>0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199999999999999" x14ac:dyDescent="0.2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199999999999999" x14ac:dyDescent="0.2">
      <c r="D53" s="70" t="s">
        <v>5</v>
      </c>
      <c r="E53" s="68"/>
      <c r="F53" s="68">
        <f t="shared" si="0"/>
        <v>0</v>
      </c>
      <c r="G53" s="68"/>
      <c r="H53" s="68">
        <f t="shared" si="1"/>
        <v>0</v>
      </c>
      <c r="I53" s="68"/>
      <c r="J53" s="68">
        <f t="shared" si="2"/>
        <v>0</v>
      </c>
      <c r="K53" s="68"/>
      <c r="L53" s="68">
        <f t="shared" si="3"/>
        <v>0</v>
      </c>
      <c r="M53" s="68"/>
      <c r="N53" s="68">
        <f t="shared" si="4"/>
        <v>0</v>
      </c>
      <c r="O53" s="68"/>
      <c r="P53" s="68">
        <f t="shared" si="5"/>
        <v>0</v>
      </c>
      <c r="Q53" s="68"/>
      <c r="R53" s="68">
        <f t="shared" si="6"/>
        <v>0</v>
      </c>
      <c r="S53" s="68"/>
      <c r="T53" s="69">
        <f t="shared" si="7"/>
        <v>0</v>
      </c>
      <c r="U53" s="69"/>
      <c r="V53" s="69">
        <f t="shared" si="8"/>
        <v>0</v>
      </c>
      <c r="W53" s="69"/>
      <c r="X53" s="69">
        <f t="shared" si="9"/>
        <v>0</v>
      </c>
      <c r="Y53" s="69"/>
      <c r="Z53" s="69">
        <f t="shared" si="10"/>
        <v>0</v>
      </c>
      <c r="AA53" s="69"/>
      <c r="AB53" s="69">
        <f t="shared" si="11"/>
        <v>0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199999999999999" x14ac:dyDescent="0.2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35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35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35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35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35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35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35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35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35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35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35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35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35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35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35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35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35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35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35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35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35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35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35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35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AD41:AE42"/>
    <mergeCell ref="AC31:AC32"/>
    <mergeCell ref="AA31:AA32"/>
    <mergeCell ref="U31:U32"/>
    <mergeCell ref="AB41:AC42"/>
    <mergeCell ref="Z41:AA42"/>
    <mergeCell ref="AD30:AE30"/>
    <mergeCell ref="X30:Y30"/>
    <mergeCell ref="S31:S32"/>
    <mergeCell ref="AE31:AE32"/>
    <mergeCell ref="AB30:AC30"/>
    <mergeCell ref="T30:U30"/>
    <mergeCell ref="V30:W30"/>
    <mergeCell ref="J30:K30"/>
    <mergeCell ref="N30:O30"/>
    <mergeCell ref="M31:M32"/>
    <mergeCell ref="J29:K29"/>
    <mergeCell ref="L29:M29"/>
    <mergeCell ref="L30:M30"/>
    <mergeCell ref="F28:G28"/>
    <mergeCell ref="H28:I28"/>
    <mergeCell ref="F29:G29"/>
    <mergeCell ref="H29:I29"/>
    <mergeCell ref="H30:I30"/>
    <mergeCell ref="F30:G30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U9:W9"/>
    <mergeCell ref="U8:W8"/>
    <mergeCell ref="H2:N2"/>
    <mergeCell ref="H3:N3"/>
    <mergeCell ref="U4:W5"/>
    <mergeCell ref="U6:W6"/>
    <mergeCell ref="U7:W7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8"/>
  <sheetViews>
    <sheetView showGridLines="0" topLeftCell="A32" zoomScale="70" zoomScaleNormal="70" workbookViewId="0">
      <pane xSplit="5" topLeftCell="N1" activePane="topRight" state="frozen"/>
      <selection activeCell="C14" sqref="C14"/>
      <selection pane="topRight" activeCell="AB41" sqref="AB41:AC42"/>
    </sheetView>
  </sheetViews>
  <sheetFormatPr defaultColWidth="9.109375" defaultRowHeight="17.399999999999999" x14ac:dyDescent="0.3"/>
  <cols>
    <col min="1" max="1" width="2.88671875" style="4" hidden="1" customWidth="1"/>
    <col min="2" max="2" width="31.6640625" style="4" hidden="1" customWidth="1"/>
    <col min="3" max="3" width="1.44140625" style="4" customWidth="1"/>
    <col min="4" max="4" width="25.5546875" style="4" customWidth="1"/>
    <col min="5" max="5" width="1.1093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33203125" style="4" customWidth="1"/>
    <col min="33" max="16384" width="9.109375" style="4"/>
  </cols>
  <sheetData>
    <row r="1" spans="1:32" ht="4.5" customHeight="1" x14ac:dyDescent="0.35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.399999999999999" x14ac:dyDescent="0.35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1" thickBot="1" x14ac:dyDescent="0.4">
      <c r="A3" s="3"/>
      <c r="B3" s="3"/>
      <c r="C3" s="3"/>
      <c r="D3" s="14"/>
      <c r="E3" s="15"/>
      <c r="F3" s="14"/>
      <c r="G3" s="14"/>
      <c r="H3" s="86" t="s">
        <v>44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34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45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35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46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35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 t="s">
        <v>57</v>
      </c>
      <c r="G29" s="85"/>
      <c r="H29" s="84" t="s">
        <v>61</v>
      </c>
      <c r="I29" s="85"/>
      <c r="J29" s="84" t="s">
        <v>64</v>
      </c>
      <c r="K29" s="85"/>
      <c r="L29" s="84" t="s">
        <v>67</v>
      </c>
      <c r="M29" s="85"/>
      <c r="N29" s="84" t="s">
        <v>70</v>
      </c>
      <c r="O29" s="85"/>
      <c r="P29" s="84" t="s">
        <v>73</v>
      </c>
      <c r="Q29" s="85"/>
      <c r="R29" s="84" t="s">
        <v>76</v>
      </c>
      <c r="S29" s="85"/>
      <c r="T29" s="84" t="s">
        <v>79</v>
      </c>
      <c r="U29" s="85"/>
      <c r="V29" s="84" t="s">
        <v>83</v>
      </c>
      <c r="W29" s="85"/>
      <c r="X29" s="84" t="s">
        <v>86</v>
      </c>
      <c r="Y29" s="85"/>
      <c r="Z29" s="84" t="s">
        <v>89</v>
      </c>
      <c r="AA29" s="85"/>
      <c r="AB29" s="84" t="s">
        <v>93</v>
      </c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47</v>
      </c>
      <c r="G30" s="83"/>
      <c r="H30" s="82" t="s">
        <v>48</v>
      </c>
      <c r="I30" s="83"/>
      <c r="J30" s="82" t="s">
        <v>48</v>
      </c>
      <c r="K30" s="83"/>
      <c r="L30" s="82" t="s">
        <v>49</v>
      </c>
      <c r="M30" s="83"/>
      <c r="N30" s="82" t="s">
        <v>48</v>
      </c>
      <c r="O30" s="83"/>
      <c r="P30" s="82" t="s">
        <v>50</v>
      </c>
      <c r="Q30" s="83"/>
      <c r="R30" s="82" t="s">
        <v>48</v>
      </c>
      <c r="S30" s="83"/>
      <c r="T30" s="82" t="s">
        <v>48</v>
      </c>
      <c r="U30" s="83"/>
      <c r="V30" s="82" t="s">
        <v>51</v>
      </c>
      <c r="W30" s="83"/>
      <c r="X30" s="82" t="s">
        <v>53</v>
      </c>
      <c r="Y30" s="83"/>
      <c r="Z30" s="82" t="s">
        <v>54</v>
      </c>
      <c r="AA30" s="83"/>
      <c r="AB30" s="82" t="s">
        <v>48</v>
      </c>
      <c r="AC30" s="83"/>
      <c r="AD30" s="82" t="s">
        <v>48</v>
      </c>
      <c r="AE30" s="83"/>
      <c r="AF30" s="41"/>
    </row>
    <row r="31" spans="1:32" s="6" customFormat="1" ht="16.5" customHeight="1" x14ac:dyDescent="0.25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">
      <c r="A33" s="5" t="s">
        <v>2</v>
      </c>
      <c r="B33" s="5">
        <v>2</v>
      </c>
      <c r="C33" s="5"/>
      <c r="D33" s="53" t="s">
        <v>6</v>
      </c>
      <c r="E33" s="24"/>
      <c r="F33" s="33" t="s">
        <v>1</v>
      </c>
      <c r="G33" s="32">
        <v>3</v>
      </c>
      <c r="H33" s="33" t="s">
        <v>1</v>
      </c>
      <c r="I33" s="31">
        <v>9</v>
      </c>
      <c r="J33" s="33" t="s">
        <v>2</v>
      </c>
      <c r="K33" s="31">
        <v>51</v>
      </c>
      <c r="L33" s="33" t="s">
        <v>3</v>
      </c>
      <c r="M33" s="31">
        <v>133</v>
      </c>
      <c r="N33" s="33" t="s">
        <v>2</v>
      </c>
      <c r="O33" s="31">
        <v>30</v>
      </c>
      <c r="P33" s="33" t="s">
        <v>1</v>
      </c>
      <c r="Q33" s="31">
        <v>5</v>
      </c>
      <c r="R33" s="33" t="s">
        <v>2</v>
      </c>
      <c r="S33" s="31">
        <v>15</v>
      </c>
      <c r="T33" s="33" t="s">
        <v>2</v>
      </c>
      <c r="U33" s="32">
        <v>34</v>
      </c>
      <c r="V33" s="33" t="s">
        <v>2</v>
      </c>
      <c r="W33" s="31">
        <v>10</v>
      </c>
      <c r="X33" s="33" t="s">
        <v>1</v>
      </c>
      <c r="Y33" s="31">
        <v>5</v>
      </c>
      <c r="Z33" s="33" t="s">
        <v>1</v>
      </c>
      <c r="AA33" s="31">
        <v>5</v>
      </c>
      <c r="AB33" s="33" t="s">
        <v>2</v>
      </c>
      <c r="AC33" s="31">
        <v>10</v>
      </c>
      <c r="AD33" s="33"/>
      <c r="AE33" s="31"/>
      <c r="AF33" s="23"/>
    </row>
    <row r="34" spans="1:32" s="6" customFormat="1" ht="15.75" customHeight="1" x14ac:dyDescent="0.3">
      <c r="A34" s="5" t="s">
        <v>3</v>
      </c>
      <c r="B34" s="5">
        <v>3</v>
      </c>
      <c r="C34" s="5"/>
      <c r="D34" s="53" t="s">
        <v>7</v>
      </c>
      <c r="E34" s="24"/>
      <c r="F34" s="34" t="s">
        <v>1</v>
      </c>
      <c r="G34" s="32">
        <v>3</v>
      </c>
      <c r="H34" s="34" t="s">
        <v>1</v>
      </c>
      <c r="I34" s="31">
        <v>3</v>
      </c>
      <c r="J34" s="34" t="s">
        <v>2</v>
      </c>
      <c r="K34" s="31">
        <v>10</v>
      </c>
      <c r="L34" s="33" t="s">
        <v>1</v>
      </c>
      <c r="M34" s="31">
        <v>5</v>
      </c>
      <c r="N34" s="33"/>
      <c r="O34" s="31"/>
      <c r="P34" s="33" t="s">
        <v>1</v>
      </c>
      <c r="Q34" s="31">
        <v>2</v>
      </c>
      <c r="R34" s="34"/>
      <c r="S34" s="31"/>
      <c r="T34" s="34" t="s">
        <v>1</v>
      </c>
      <c r="U34" s="32">
        <v>6</v>
      </c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">
      <c r="A35" s="5" t="s">
        <v>4</v>
      </c>
      <c r="B35" s="5">
        <v>4</v>
      </c>
      <c r="C35" s="5"/>
      <c r="D35" s="53" t="s">
        <v>31</v>
      </c>
      <c r="E35" s="24"/>
      <c r="F35" s="34" t="s">
        <v>1</v>
      </c>
      <c r="G35" s="32">
        <v>1</v>
      </c>
      <c r="H35" s="34" t="s">
        <v>1</v>
      </c>
      <c r="I35" s="31">
        <v>1</v>
      </c>
      <c r="J35" s="34" t="s">
        <v>1</v>
      </c>
      <c r="K35" s="31">
        <v>1</v>
      </c>
      <c r="L35" s="33"/>
      <c r="M35" s="31"/>
      <c r="N35" s="33"/>
      <c r="O35" s="31"/>
      <c r="P35" s="33"/>
      <c r="Q35" s="31"/>
      <c r="R35" s="34"/>
      <c r="S35" s="31"/>
      <c r="T35" s="34"/>
      <c r="U35" s="32"/>
      <c r="V35" s="33"/>
      <c r="W35" s="31"/>
      <c r="X35" s="33" t="s">
        <v>1</v>
      </c>
      <c r="Y35" s="31">
        <v>2</v>
      </c>
      <c r="Z35" s="33"/>
      <c r="AA35" s="31"/>
      <c r="AB35" s="33" t="s">
        <v>1</v>
      </c>
      <c r="AC35" s="31">
        <v>1</v>
      </c>
      <c r="AD35" s="33"/>
      <c r="AE35" s="31"/>
      <c r="AF35" s="23"/>
    </row>
    <row r="36" spans="1:32" s="6" customFormat="1" ht="15" customHeight="1" x14ac:dyDescent="0.3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 t="s">
        <v>1</v>
      </c>
      <c r="O36" s="31">
        <v>3</v>
      </c>
      <c r="P36" s="33" t="s">
        <v>1</v>
      </c>
      <c r="Q36" s="31">
        <v>3</v>
      </c>
      <c r="R36" s="34"/>
      <c r="S36" s="31"/>
      <c r="T36" s="34"/>
      <c r="U36" s="32"/>
      <c r="V36" s="33"/>
      <c r="W36" s="31"/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">
      <c r="A38" s="5"/>
      <c r="B38" s="5"/>
      <c r="C38" s="5"/>
      <c r="D38" s="53" t="s">
        <v>27</v>
      </c>
      <c r="E38" s="24"/>
      <c r="F38" s="34" t="s">
        <v>3</v>
      </c>
      <c r="G38" s="32">
        <v>200</v>
      </c>
      <c r="H38" s="34" t="s">
        <v>3</v>
      </c>
      <c r="I38" s="31">
        <v>320</v>
      </c>
      <c r="J38" s="34" t="s">
        <v>3</v>
      </c>
      <c r="K38" s="31">
        <v>200</v>
      </c>
      <c r="L38" s="33" t="s">
        <v>3</v>
      </c>
      <c r="M38" s="31">
        <v>300</v>
      </c>
      <c r="N38" s="33" t="s">
        <v>3</v>
      </c>
      <c r="O38" s="31">
        <v>175</v>
      </c>
      <c r="P38" s="33" t="s">
        <v>3</v>
      </c>
      <c r="Q38" s="31">
        <v>400</v>
      </c>
      <c r="R38" s="34" t="s">
        <v>3</v>
      </c>
      <c r="S38" s="31">
        <v>150</v>
      </c>
      <c r="T38" s="34" t="s">
        <v>2</v>
      </c>
      <c r="U38" s="32">
        <v>50</v>
      </c>
      <c r="V38" s="33" t="s">
        <v>2</v>
      </c>
      <c r="W38" s="31">
        <v>10</v>
      </c>
      <c r="X38" s="33" t="s">
        <v>2</v>
      </c>
      <c r="Y38" s="31">
        <v>11</v>
      </c>
      <c r="Z38" s="33" t="s">
        <v>1</v>
      </c>
      <c r="AA38" s="31">
        <v>3</v>
      </c>
      <c r="AB38" s="33" t="s">
        <v>1</v>
      </c>
      <c r="AC38" s="31">
        <v>1</v>
      </c>
      <c r="AD38" s="33"/>
      <c r="AE38" s="31"/>
      <c r="AF38" s="23"/>
    </row>
    <row r="39" spans="1:32" s="6" customFormat="1" ht="15.75" customHeight="1" x14ac:dyDescent="0.3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35">
      <c r="A40" s="5"/>
      <c r="B40" s="5"/>
      <c r="C40" s="5"/>
      <c r="D40" s="53" t="s">
        <v>5</v>
      </c>
      <c r="E40" s="24"/>
      <c r="F40" s="48" t="s">
        <v>3</v>
      </c>
      <c r="G40" s="49">
        <v>500</v>
      </c>
      <c r="H40" s="48" t="s">
        <v>3</v>
      </c>
      <c r="I40" s="50">
        <v>600</v>
      </c>
      <c r="J40" s="48" t="s">
        <v>4</v>
      </c>
      <c r="K40" s="50">
        <v>1020</v>
      </c>
      <c r="L40" s="51" t="s">
        <v>3</v>
      </c>
      <c r="M40" s="50">
        <v>500</v>
      </c>
      <c r="N40" s="51" t="s">
        <v>3</v>
      </c>
      <c r="O40" s="50">
        <v>750</v>
      </c>
      <c r="P40" s="51" t="s">
        <v>3</v>
      </c>
      <c r="Q40" s="50">
        <v>500</v>
      </c>
      <c r="R40" s="48" t="s">
        <v>3</v>
      </c>
      <c r="S40" s="50">
        <v>400</v>
      </c>
      <c r="T40" s="48" t="s">
        <v>2</v>
      </c>
      <c r="U40" s="49">
        <v>35</v>
      </c>
      <c r="V40" s="51" t="s">
        <v>3</v>
      </c>
      <c r="W40" s="50">
        <v>100</v>
      </c>
      <c r="X40" s="51" t="s">
        <v>3</v>
      </c>
      <c r="Y40" s="50">
        <v>100</v>
      </c>
      <c r="Z40" s="51" t="s">
        <v>4</v>
      </c>
      <c r="AA40" s="50">
        <v>2100</v>
      </c>
      <c r="AB40" s="51" t="s">
        <v>4</v>
      </c>
      <c r="AC40" s="50">
        <v>1000</v>
      </c>
      <c r="AD40" s="51"/>
      <c r="AE40" s="50"/>
      <c r="AF40" s="23"/>
    </row>
    <row r="41" spans="1:32" s="6" customFormat="1" ht="15.75" customHeight="1" x14ac:dyDescent="0.3">
      <c r="A41" s="5"/>
      <c r="B41" s="5"/>
      <c r="C41" s="5"/>
      <c r="D41" s="75" t="s">
        <v>20</v>
      </c>
      <c r="E41" s="24"/>
      <c r="F41" s="76" t="s">
        <v>58</v>
      </c>
      <c r="G41" s="77"/>
      <c r="H41" s="76" t="s">
        <v>60</v>
      </c>
      <c r="I41" s="77"/>
      <c r="J41" s="76" t="s">
        <v>66</v>
      </c>
      <c r="K41" s="77"/>
      <c r="L41" s="76" t="s">
        <v>69</v>
      </c>
      <c r="M41" s="77"/>
      <c r="N41" s="76" t="s">
        <v>71</v>
      </c>
      <c r="O41" s="77"/>
      <c r="P41" s="76" t="s">
        <v>75</v>
      </c>
      <c r="Q41" s="77"/>
      <c r="R41" s="76" t="s">
        <v>77</v>
      </c>
      <c r="S41" s="77"/>
      <c r="T41" s="76" t="s">
        <v>80</v>
      </c>
      <c r="U41" s="77"/>
      <c r="V41" s="76" t="s">
        <v>84</v>
      </c>
      <c r="W41" s="77"/>
      <c r="X41" s="76" t="s">
        <v>87</v>
      </c>
      <c r="Y41" s="77"/>
      <c r="Z41" s="76" t="s">
        <v>92</v>
      </c>
      <c r="AA41" s="77"/>
      <c r="AB41" s="76" t="s">
        <v>94</v>
      </c>
      <c r="AC41" s="77"/>
      <c r="AD41" s="76"/>
      <c r="AE41" s="77"/>
      <c r="AF41" s="23"/>
    </row>
    <row r="42" spans="1:32" s="6" customFormat="1" ht="15.75" customHeight="1" thickBot="1" x14ac:dyDescent="0.35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.6" x14ac:dyDescent="0.3">
      <c r="A44" s="5"/>
      <c r="B44" s="5"/>
      <c r="C44" s="5"/>
      <c r="D44" s="25" t="s">
        <v>29</v>
      </c>
      <c r="E44" s="26"/>
      <c r="F44" s="27">
        <f>SUM(F46:F53)</f>
        <v>9</v>
      </c>
      <c r="G44" s="27"/>
      <c r="H44" s="27">
        <f>SUM(H46:H53)</f>
        <v>9</v>
      </c>
      <c r="I44" s="27"/>
      <c r="J44" s="27">
        <f>SUM(J46:J53)</f>
        <v>12</v>
      </c>
      <c r="K44" s="27"/>
      <c r="L44" s="27">
        <f>SUM(L46:L53)</f>
        <v>10</v>
      </c>
      <c r="M44" s="27"/>
      <c r="N44" s="27">
        <f>SUM(N46:N53)</f>
        <v>9</v>
      </c>
      <c r="O44" s="27"/>
      <c r="P44" s="27">
        <f>SUM(P46:P53)</f>
        <v>9</v>
      </c>
      <c r="Q44" s="27"/>
      <c r="R44" s="27">
        <f>SUM(R46:R53)</f>
        <v>8</v>
      </c>
      <c r="S44" s="27"/>
      <c r="T44" s="27">
        <f>SUM(T46:T53)</f>
        <v>7</v>
      </c>
      <c r="U44" s="27"/>
      <c r="V44" s="27">
        <f>SUM(V46:V53)</f>
        <v>7</v>
      </c>
      <c r="W44" s="27"/>
      <c r="X44" s="27">
        <f>SUM(X46:X53)</f>
        <v>7</v>
      </c>
      <c r="Y44" s="27"/>
      <c r="Z44" s="27">
        <f>SUM(Z46:Z53)</f>
        <v>6</v>
      </c>
      <c r="AA44" s="27"/>
      <c r="AB44" s="27">
        <f>SUM(AB46:AB53)</f>
        <v>8</v>
      </c>
      <c r="AC44" s="27"/>
      <c r="AD44" s="27">
        <f>SUM(AD46:AD53)</f>
        <v>0</v>
      </c>
      <c r="AE44" s="27"/>
      <c r="AF44" s="23"/>
    </row>
    <row r="45" spans="1:32" s="6" customFormat="1" ht="18" x14ac:dyDescent="0.35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199999999999999" x14ac:dyDescent="0.2">
      <c r="D46" s="67" t="s">
        <v>6</v>
      </c>
      <c r="E46" s="68"/>
      <c r="F46" s="68">
        <f t="shared" ref="F46:F53" si="0">VLOOKUP(F33,$A$31:$B$37,2)</f>
        <v>1</v>
      </c>
      <c r="G46" s="68"/>
      <c r="H46" s="68">
        <f t="shared" ref="H46:H53" si="1">VLOOKUP(H33,$A$31:$B$37,2)</f>
        <v>1</v>
      </c>
      <c r="I46" s="68"/>
      <c r="J46" s="68">
        <f t="shared" ref="J46:J53" si="2">VLOOKUP(J33,$A$31:$B$37,2)</f>
        <v>2</v>
      </c>
      <c r="K46" s="68"/>
      <c r="L46" s="68">
        <f t="shared" ref="L46:L53" si="3">VLOOKUP(L33,$A$31:$B$37,2)</f>
        <v>3</v>
      </c>
      <c r="M46" s="68"/>
      <c r="N46" s="68">
        <f t="shared" ref="N46:N53" si="4">VLOOKUP(N33,$A$31:$B$37,2)</f>
        <v>2</v>
      </c>
      <c r="O46" s="68"/>
      <c r="P46" s="68">
        <f t="shared" ref="P46:P53" si="5">VLOOKUP(P33,$A$31:$B$37,2)</f>
        <v>1</v>
      </c>
      <c r="Q46" s="68"/>
      <c r="R46" s="68">
        <f t="shared" ref="R46:R53" si="6">VLOOKUP(R33,$A$31:$B$37,2)</f>
        <v>2</v>
      </c>
      <c r="S46" s="68"/>
      <c r="T46" s="69">
        <f t="shared" ref="T46:T53" si="7">VLOOKUP(T33,$A$31:$B$37,2)</f>
        <v>2</v>
      </c>
      <c r="U46" s="69"/>
      <c r="V46" s="69">
        <f t="shared" ref="V46:V53" si="8">VLOOKUP(V33,$A$31:$B$37,2)</f>
        <v>2</v>
      </c>
      <c r="W46" s="69"/>
      <c r="X46" s="69">
        <f t="shared" ref="X46:X53" si="9">VLOOKUP(X33,$A$31:$B$37,2)</f>
        <v>1</v>
      </c>
      <c r="Y46" s="69"/>
      <c r="Z46" s="69">
        <f t="shared" ref="Z46:Z53" si="10">VLOOKUP(Z33,$A$31:$B$37,2)</f>
        <v>1</v>
      </c>
      <c r="AA46" s="69"/>
      <c r="AB46" s="69">
        <f t="shared" ref="AB46:AB53" si="11">VLOOKUP(AB33,$A$31:$B$37,2)</f>
        <v>2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199999999999999" x14ac:dyDescent="0.2">
      <c r="D47" s="67" t="s">
        <v>7</v>
      </c>
      <c r="E47" s="68"/>
      <c r="F47" s="68">
        <f t="shared" si="0"/>
        <v>1</v>
      </c>
      <c r="G47" s="68"/>
      <c r="H47" s="68">
        <f t="shared" si="1"/>
        <v>1</v>
      </c>
      <c r="I47" s="68"/>
      <c r="J47" s="68">
        <f t="shared" si="2"/>
        <v>2</v>
      </c>
      <c r="K47" s="68"/>
      <c r="L47" s="68">
        <f t="shared" si="3"/>
        <v>1</v>
      </c>
      <c r="M47" s="68"/>
      <c r="N47" s="68">
        <f t="shared" si="4"/>
        <v>0</v>
      </c>
      <c r="O47" s="68"/>
      <c r="P47" s="68">
        <f t="shared" si="5"/>
        <v>1</v>
      </c>
      <c r="Q47" s="68"/>
      <c r="R47" s="68">
        <f t="shared" si="6"/>
        <v>0</v>
      </c>
      <c r="S47" s="68"/>
      <c r="T47" s="69">
        <f t="shared" si="7"/>
        <v>1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199999999999999" x14ac:dyDescent="0.2">
      <c r="D48" s="67" t="s">
        <v>24</v>
      </c>
      <c r="E48" s="68"/>
      <c r="F48" s="68">
        <f t="shared" si="0"/>
        <v>1</v>
      </c>
      <c r="G48" s="68"/>
      <c r="H48" s="68">
        <f t="shared" si="1"/>
        <v>1</v>
      </c>
      <c r="I48" s="68"/>
      <c r="J48" s="68">
        <f t="shared" si="2"/>
        <v>1</v>
      </c>
      <c r="K48" s="68"/>
      <c r="L48" s="68">
        <f t="shared" si="3"/>
        <v>0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1</v>
      </c>
      <c r="Y48" s="69"/>
      <c r="Z48" s="69">
        <f t="shared" si="10"/>
        <v>0</v>
      </c>
      <c r="AA48" s="69"/>
      <c r="AB48" s="69">
        <f t="shared" si="11"/>
        <v>1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199999999999999" x14ac:dyDescent="0.2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1</v>
      </c>
      <c r="O49" s="68"/>
      <c r="P49" s="68">
        <f t="shared" si="5"/>
        <v>1</v>
      </c>
      <c r="Q49" s="68"/>
      <c r="R49" s="68">
        <f t="shared" si="6"/>
        <v>0</v>
      </c>
      <c r="S49" s="68"/>
      <c r="T49" s="69">
        <f t="shared" si="7"/>
        <v>0</v>
      </c>
      <c r="U49" s="69"/>
      <c r="V49" s="69">
        <f t="shared" si="8"/>
        <v>0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199999999999999" x14ac:dyDescent="0.2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199999999999999" x14ac:dyDescent="0.2">
      <c r="D51" s="70" t="s">
        <v>27</v>
      </c>
      <c r="E51" s="68"/>
      <c r="F51" s="68">
        <f t="shared" si="0"/>
        <v>3</v>
      </c>
      <c r="G51" s="68"/>
      <c r="H51" s="68">
        <f t="shared" si="1"/>
        <v>3</v>
      </c>
      <c r="I51" s="68"/>
      <c r="J51" s="68">
        <f t="shared" si="2"/>
        <v>3</v>
      </c>
      <c r="K51" s="68"/>
      <c r="L51" s="68">
        <f t="shared" si="3"/>
        <v>3</v>
      </c>
      <c r="M51" s="68"/>
      <c r="N51" s="68">
        <f t="shared" si="4"/>
        <v>3</v>
      </c>
      <c r="O51" s="68"/>
      <c r="P51" s="68">
        <f t="shared" si="5"/>
        <v>3</v>
      </c>
      <c r="Q51" s="68"/>
      <c r="R51" s="68">
        <f t="shared" si="6"/>
        <v>3</v>
      </c>
      <c r="S51" s="68"/>
      <c r="T51" s="69">
        <f t="shared" si="7"/>
        <v>2</v>
      </c>
      <c r="U51" s="69"/>
      <c r="V51" s="69">
        <f t="shared" si="8"/>
        <v>2</v>
      </c>
      <c r="W51" s="69"/>
      <c r="X51" s="69">
        <f t="shared" si="9"/>
        <v>2</v>
      </c>
      <c r="Y51" s="69"/>
      <c r="Z51" s="69">
        <f t="shared" si="10"/>
        <v>1</v>
      </c>
      <c r="AA51" s="69"/>
      <c r="AB51" s="69">
        <f t="shared" si="11"/>
        <v>1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199999999999999" x14ac:dyDescent="0.2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199999999999999" x14ac:dyDescent="0.2">
      <c r="D53" s="70" t="s">
        <v>5</v>
      </c>
      <c r="E53" s="68"/>
      <c r="F53" s="68">
        <f t="shared" si="0"/>
        <v>3</v>
      </c>
      <c r="G53" s="68"/>
      <c r="H53" s="68">
        <f t="shared" si="1"/>
        <v>3</v>
      </c>
      <c r="I53" s="68"/>
      <c r="J53" s="68">
        <f t="shared" si="2"/>
        <v>4</v>
      </c>
      <c r="K53" s="68"/>
      <c r="L53" s="68">
        <f t="shared" si="3"/>
        <v>3</v>
      </c>
      <c r="M53" s="68"/>
      <c r="N53" s="68">
        <f t="shared" si="4"/>
        <v>3</v>
      </c>
      <c r="O53" s="68"/>
      <c r="P53" s="68">
        <f t="shared" si="5"/>
        <v>3</v>
      </c>
      <c r="Q53" s="68"/>
      <c r="R53" s="68">
        <f t="shared" si="6"/>
        <v>3</v>
      </c>
      <c r="S53" s="68"/>
      <c r="T53" s="69">
        <f t="shared" si="7"/>
        <v>2</v>
      </c>
      <c r="U53" s="69"/>
      <c r="V53" s="69">
        <f t="shared" si="8"/>
        <v>3</v>
      </c>
      <c r="W53" s="69"/>
      <c r="X53" s="69">
        <f t="shared" si="9"/>
        <v>3</v>
      </c>
      <c r="Y53" s="69"/>
      <c r="Z53" s="69">
        <f t="shared" si="10"/>
        <v>4</v>
      </c>
      <c r="AA53" s="69"/>
      <c r="AB53" s="69">
        <f t="shared" si="11"/>
        <v>4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199999999999999" x14ac:dyDescent="0.2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35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35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35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35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35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35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35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35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35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35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35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35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35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35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35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35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35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35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35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35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35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35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35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35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AD41:AE42"/>
    <mergeCell ref="AC31:AC32"/>
    <mergeCell ref="AA31:AA32"/>
    <mergeCell ref="U31:U32"/>
    <mergeCell ref="AB41:AC42"/>
    <mergeCell ref="Z41:AA42"/>
    <mergeCell ref="AD30:AE30"/>
    <mergeCell ref="X30:Y30"/>
    <mergeCell ref="S31:S32"/>
    <mergeCell ref="AE31:AE32"/>
    <mergeCell ref="AB30:AC30"/>
    <mergeCell ref="T30:U30"/>
    <mergeCell ref="V30:W30"/>
    <mergeCell ref="J30:K30"/>
    <mergeCell ref="N30:O30"/>
    <mergeCell ref="M31:M32"/>
    <mergeCell ref="J29:K29"/>
    <mergeCell ref="L29:M29"/>
    <mergeCell ref="L30:M30"/>
    <mergeCell ref="F28:G28"/>
    <mergeCell ref="H28:I28"/>
    <mergeCell ref="F29:G29"/>
    <mergeCell ref="H29:I29"/>
    <mergeCell ref="H30:I30"/>
    <mergeCell ref="F30:G30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U9:W9"/>
    <mergeCell ref="U8:W8"/>
    <mergeCell ref="H2:N2"/>
    <mergeCell ref="H3:N3"/>
    <mergeCell ref="U4:W5"/>
    <mergeCell ref="U6:W6"/>
    <mergeCell ref="U7:W7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Site 1</vt:lpstr>
      <vt:lpstr>Site 2</vt:lpstr>
      <vt:lpstr>Site 3</vt:lpstr>
      <vt:lpstr>'Site 1'!Print_Area</vt:lpstr>
      <vt:lpstr>'Site 2'!Print_Area</vt:lpstr>
      <vt:lpstr>'Site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</dc:creator>
  <cp:lastModifiedBy>Chris Ridley</cp:lastModifiedBy>
  <cp:lastPrinted>2011-03-29T14:34:50Z</cp:lastPrinted>
  <dcterms:created xsi:type="dcterms:W3CDTF">2005-01-29T16:46:17Z</dcterms:created>
  <dcterms:modified xsi:type="dcterms:W3CDTF">2024-09-30T16:04:43Z</dcterms:modified>
</cp:coreProperties>
</file>